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4to trimestre\"/>
    </mc:Choice>
  </mc:AlternateContent>
  <xr:revisionPtr revIDLastSave="0" documentId="8_{AF125034-1E9E-4103-BC3A-746477FFDFB6}" xr6:coauthVersionLast="47" xr6:coauthVersionMax="47" xr10:uidLastSave="{00000000-0000-0000-0000-000000000000}"/>
  <bookViews>
    <workbookView xWindow="-28920" yWindow="-3375" windowWidth="29040" windowHeight="15840"/>
  </bookViews>
  <sheets>
    <sheet name="Formato 4 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46" i="1"/>
  <c r="E46" i="1"/>
  <c r="D45" i="1"/>
  <c r="D44" i="1" s="1"/>
  <c r="E45" i="1"/>
  <c r="E44" i="1"/>
  <c r="C44" i="1"/>
  <c r="D43" i="1"/>
  <c r="E43" i="1"/>
  <c r="D42" i="1"/>
  <c r="D41" i="1"/>
  <c r="E42" i="1"/>
  <c r="E41" i="1"/>
  <c r="E48" i="1" s="1"/>
  <c r="E12" i="1" s="1"/>
  <c r="E9" i="1" s="1"/>
  <c r="E22" i="1" s="1"/>
  <c r="E24" i="1" s="1"/>
  <c r="E26" i="1" s="1"/>
  <c r="E35" i="1" s="1"/>
  <c r="C41" i="1"/>
  <c r="C48" i="1"/>
  <c r="C12" i="1" s="1"/>
  <c r="C9" i="1" s="1"/>
  <c r="C22" i="1" s="1"/>
  <c r="C24" i="1" s="1"/>
  <c r="C26" i="1" s="1"/>
  <c r="C35" i="1" s="1"/>
  <c r="E20" i="1"/>
  <c r="E19" i="1"/>
  <c r="E18" i="1"/>
  <c r="D20" i="1"/>
  <c r="D18" i="1" s="1"/>
  <c r="C14" i="1"/>
  <c r="E14" i="1"/>
  <c r="D14" i="1"/>
  <c r="C31" i="1"/>
  <c r="E31" i="1"/>
  <c r="D31" i="1"/>
  <c r="E56" i="1"/>
  <c r="E64" i="1"/>
  <c r="E66" i="1" s="1"/>
  <c r="C56" i="1"/>
  <c r="C64" i="1"/>
  <c r="C66" i="1"/>
  <c r="D56" i="1"/>
  <c r="D64" i="1"/>
  <c r="D66" i="1"/>
  <c r="E74" i="1"/>
  <c r="E82" i="1" s="1"/>
  <c r="E84" i="1" s="1"/>
  <c r="D74" i="1"/>
  <c r="D82" i="1"/>
  <c r="D84" i="1" s="1"/>
  <c r="C74" i="1"/>
  <c r="C82" i="1"/>
  <c r="C84" i="1"/>
  <c r="D48" i="1" l="1"/>
  <c r="D12" i="1" s="1"/>
  <c r="D9" i="1" s="1"/>
  <c r="D22" i="1" s="1"/>
  <c r="D24" i="1" s="1"/>
  <c r="D26" i="1" s="1"/>
  <c r="D35" i="1" s="1"/>
</calcChain>
</file>

<file path=xl/sharedStrings.xml><?xml version="1.0" encoding="utf-8"?>
<sst xmlns="http://schemas.openxmlformats.org/spreadsheetml/2006/main" count="72" uniqueCount="45">
  <si>
    <t>Balance Presupuestario - LDF</t>
  </si>
  <si>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</si>
  <si>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</si>
  <si>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</si>
  <si>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</si>
  <si>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</si>
  <si>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</si>
  <si>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</si>
  <si>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</si>
  <si>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</si>
  <si>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</si>
  <si>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</si>
  <si>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</si>
  <si>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</si>
  <si>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</si>
  <si>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</si>
  <si>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</si>
  <si>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</si>
  <si>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</si>
  <si>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</si>
  <si>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</si>
  <si>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</si>
  <si>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</si>
  <si>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</si>
  <si>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</si>
  <si>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</si>
  <si>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</si>
  <si>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</si>
  <si>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</si>
  <si>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</si>
  <si>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</si>
  <si>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</si>
  <si>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</si>
  <si>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</si>
  <si>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</si>
  <si>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</si>
  <si>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</si>
  <si>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</si>
  <si>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</si>
  <si>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</si>
  <si>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t>Estimado/                     Aprobado</t>
  </si>
  <si>
    <t>Recaudado/                 Pagado</t>
  </si>
  <si>
    <r>
      <t>B. Egresos Presupuestarios</t>
    </r>
    <r>
      <rPr>
        <b/>
        <vertAlign val="superscript"/>
        <sz val="8"/>
        <color indexed="23"/>
        <rFont val="Montserrat"/>
        <family val="3"/>
      </rPr>
      <t>1</t>
    </r>
    <r>
      <rPr>
        <b/>
        <sz val="8"/>
        <color indexed="23"/>
        <rFont val="Montserrat"/>
        <family val="3"/>
      </rPr>
      <t xml:space="preserve"> </t>
    </r>
  </si>
  <si>
    <t>Cuenta Pública del Estado de Hidalgo 2025
Nombre del Ente Público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</si>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</sst>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b/>
      <sz val="8"/>
      <color indexed="23"/>
      <name val="Montserrat"/>
      <family val="3"/>
    </font>
    <font>
      <b/>
      <vertAlign val="superscript"/>
      <sz val="8"/>
      <color indexed="23"/>
      <name val="Montserrat"/>
      <family val="3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b/>
      <sz val="8"/>
      <color rgb="FF656565"/>
      <name val="Montserrat"/>
      <family val="3"/>
    </font>
    <font>
      <sz val="8"/>
      <color theme="0" tint="-0.34998626667073579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Border="1" applyProtection="1"/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/>
    <xf numFmtId="164" fontId="5" fillId="2" borderId="2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4" fontId="4" fillId="0" borderId="5" xfId="0" applyNumberFormat="1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4" fontId="6" fillId="0" borderId="5" xfId="2" applyNumberFormat="1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 indent="5"/>
    </xf>
    <xf numFmtId="4" fontId="4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</xf>
    <xf numFmtId="4" fontId="4" fillId="3" borderId="5" xfId="0" applyNumberFormat="1" applyFont="1" applyFill="1" applyBorder="1" applyAlignment="1" applyProtection="1">
      <alignment vertical="center" wrapText="1"/>
    </xf>
    <xf numFmtId="4" fontId="6" fillId="0" borderId="6" xfId="2" applyNumberFormat="1" applyFont="1" applyBorder="1" applyAlignment="1" applyProtection="1">
      <alignment vertical="center" wrapText="1"/>
    </xf>
    <xf numFmtId="4" fontId="4" fillId="0" borderId="6" xfId="0" applyNumberFormat="1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6" xfId="0" applyNumberFormat="1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</xf>
    <xf numFmtId="4" fontId="6" fillId="0" borderId="8" xfId="0" applyNumberFormat="1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4" fontId="6" fillId="0" borderId="5" xfId="2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center" indent="5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4" fontId="6" fillId="0" borderId="6" xfId="2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justify" vertical="center"/>
    </xf>
    <xf numFmtId="4" fontId="4" fillId="0" borderId="6" xfId="2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 indent="1"/>
    </xf>
    <xf numFmtId="0" fontId="6" fillId="0" borderId="5" xfId="0" applyFont="1" applyBorder="1" applyAlignment="1" applyProtection="1">
      <alignment horizontal="left" vertical="center" indent="1"/>
    </xf>
    <xf numFmtId="4" fontId="6" fillId="0" borderId="6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 wrapText="1" indent="1"/>
    </xf>
    <xf numFmtId="0" fontId="4" fillId="0" borderId="8" xfId="0" applyFont="1" applyBorder="1" applyAlignment="1" applyProtection="1">
      <alignment horizontal="left" vertical="center" indent="1"/>
    </xf>
    <xf numFmtId="4" fontId="6" fillId="0" borderId="3" xfId="0" applyNumberFormat="1" applyFont="1" applyBorder="1" applyAlignment="1" applyProtection="1">
      <alignment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 applyProtection="1">
      <alignment vertical="center"/>
    </xf>
    <xf numFmtId="4" fontId="7" fillId="3" borderId="5" xfId="0" applyNumberFormat="1" applyFont="1" applyFill="1" applyBorder="1" applyAlignment="1" applyProtection="1">
      <alignment vertical="center" wrapText="1"/>
    </xf>
    <xf numFmtId="4" fontId="4" fillId="0" borderId="6" xfId="2" applyNumberFormat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center" indent="1"/>
    </xf>
    <xf numFmtId="4" fontId="6" fillId="0" borderId="6" xfId="2" applyNumberFormat="1" applyFont="1" applyBorder="1" applyAlignment="1" applyProtection="1">
      <alignment vertical="center"/>
    </xf>
    <xf numFmtId="4" fontId="6" fillId="0" borderId="3" xfId="2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549728</xdr:colOff>
      <xdr:row>87</xdr:row>
      <xdr:rowOff>155737</xdr:rowOff>
    </xdr:from>
    <xdr:to>
      <xdr:col>1</xdr:col>
      <xdr:colOff>4869728</xdr:colOff>
      <xdr:row>95</xdr:row>
      <xdr:rowOff>86005</xdr:rowOff>
    </xdr:to>
    <xdr:sp macro="" textlink="" fLocksText="0">
      <xdr:nvSpPr>
        <xdr:cNvPr id="2" name="3 CuadroTexto">
          <a:extLst>
            <a:ext uri="{FF2B5EF4-FFF2-40B4-BE49-F238E27FC236}">
              <a16:creationId xmlns:a16="http://schemas.microsoft.com/office/drawing/2014/main" id="{CB22F9CB-E712-4ED7-B85F-CE3537368E13}"/>
            </a:ext>
          </a:extLst>
        </xdr:cNvPr>
        <xdr:cNvSpPr txBox="1"/>
      </xdr:nvSpPr>
      <xdr:spPr>
        <a:xfrm>
          <a:off x="757546" y="16316198"/>
          <a:ext cx="4320000" cy="1435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autoriza</a:t>
          </a:r>
          <a:endParaRPr lang="es-MX" sz="800" u="none">
            <a:solidFill>
              <a:srgbClr val="656565"/>
            </a:solidFill>
            <a:effectLst/>
            <a:latin typeface="Montserrat" panose="00000500000000000000" pitchFamily="50" charset="0"/>
          </a:endParaRPr>
        </a:p>
        <a:p>
          <a:pPr algn="ctr"/>
          <a:r>
            <a:rPr lang="es-MX" sz="800" b="1" i="0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autoriza</a:t>
          </a:r>
          <a:endParaRPr lang="es-MX" sz="800">
            <a:solidFill>
              <a:srgbClr val="656565"/>
            </a:solidFill>
            <a:effectLst/>
            <a:latin typeface="Montserrat" panose="00000500000000000000" pitchFamily="50" charset="0"/>
          </a:endParaRPr>
        </a:p>
      </xdr:txBody>
    </xdr:sp>
    <xdr:clientData/>
  </xdr:twoCellAnchor>
  <xdr:twoCellAnchor>
    <xdr:from>
      <xdr:col>1</xdr:col>
      <xdr:colOff>4668495</xdr:colOff>
      <xdr:row>87</xdr:row>
      <xdr:rowOff>75386</xdr:rowOff>
    </xdr:from>
    <xdr:to>
      <xdr:col>3</xdr:col>
      <xdr:colOff>1236266</xdr:colOff>
      <xdr:row>96</xdr:row>
      <xdr:rowOff>78589</xdr:rowOff>
    </xdr:to>
    <xdr:sp macro="" textlink="" fLocksText="0">
      <xdr:nvSpPr>
        <xdr:cNvPr id="3" name="4 CuadroTexto">
          <a:extLst>
            <a:ext uri="{FF2B5EF4-FFF2-40B4-BE49-F238E27FC236}">
              <a16:creationId xmlns:a16="http://schemas.microsoft.com/office/drawing/2014/main" id="{1602605A-BE24-4EB9-A525-F242DD825F4C}"/>
            </a:ext>
          </a:extLst>
        </xdr:cNvPr>
        <xdr:cNvSpPr txBox="1"/>
      </xdr:nvSpPr>
      <xdr:spPr>
        <a:xfrm>
          <a:off x="4876313" y="16216797"/>
          <a:ext cx="4317658" cy="1717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elabora</a:t>
          </a:r>
          <a:endParaRPr lang="es-MX" sz="800" u="none">
            <a:solidFill>
              <a:srgbClr val="656565"/>
            </a:solidFill>
            <a:effectLst/>
            <a:latin typeface="Montserrat" panose="00000500000000000000" pitchFamily="50" charset="0"/>
          </a:endParaRPr>
        </a:p>
        <a:p>
          <a:pPr algn="ctr"/>
          <a:r>
            <a:rPr lang="es-MX" sz="800" b="1" i="0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elabora</a:t>
          </a:r>
          <a:endParaRPr lang="es-MX" sz="800">
            <a:solidFill>
              <a:srgbClr val="656565"/>
            </a:solidFill>
            <a:effectLst/>
            <a:latin typeface="Montserrat" panose="00000500000000000000" pitchFamily="50" charset="0"/>
          </a:endParaRPr>
        </a:p>
      </xdr:txBody>
    </xdr:sp>
    <xdr:clientData/>
  </xdr:twoCellAnchor>
  <xdr:twoCellAnchor>
    <xdr:from>
      <xdr:col>1</xdr:col>
      <xdr:colOff>1397054</xdr:colOff>
      <xdr:row>90</xdr:row>
      <xdr:rowOff>86784</xdr:rowOff>
    </xdr:from>
    <xdr:to>
      <xdr:col>1</xdr:col>
      <xdr:colOff>3979389</xdr:colOff>
      <xdr:row>90</xdr:row>
      <xdr:rowOff>86785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165BF361-EE32-4500-ABE7-059E3AE75010}"/>
            </a:ext>
          </a:extLst>
        </xdr:cNvPr>
        <xdr:cNvCxnSpPr/>
      </xdr:nvCxnSpPr>
      <xdr:spPr>
        <a:xfrm>
          <a:off x="1608721" y="16351251"/>
          <a:ext cx="258233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5503328</xdr:colOff>
      <xdr:row>90</xdr:row>
      <xdr:rowOff>112761</xdr:rowOff>
    </xdr:from>
    <xdr:to>
      <xdr:col>3</xdr:col>
      <xdr:colOff>253995</xdr:colOff>
      <xdr:row>90</xdr:row>
      <xdr:rowOff>112761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0B4292D-F847-44F7-B4A9-0F17A7BE8F47}"/>
            </a:ext>
          </a:extLst>
        </xdr:cNvPr>
        <xdr:cNvCxnSpPr/>
      </xdr:nvCxnSpPr>
      <xdr:spPr>
        <a:xfrm>
          <a:off x="5711146" y="16835197"/>
          <a:ext cx="2500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866775</xdr:colOff>
      <xdr:row>0</xdr:row>
      <xdr:rowOff>171450</xdr:rowOff>
    </xdr:from>
    <xdr:to>
      <xdr:col>4</xdr:col>
      <xdr:colOff>1209675</xdr:colOff>
      <xdr:row>2</xdr:row>
      <xdr:rowOff>123825</xdr:rowOff>
    </xdr:to>
    <xdr:pic>
      <xdr:nvPicPr>
        <xdr:cNvPr id="1315" name="Imagen 4">
          <a:extLst>
            <a:ext uri="{FF2B5EF4-FFF2-40B4-BE49-F238E27FC236}">
              <a16:creationId xmlns:a16="http://schemas.microsoft.com/office/drawing/2014/main" id="{BFEA1F7F-A76B-4F26-8446-CE7B3BD0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47" t="40001" r="8485" b="-1540"/>
        <a:stretch>
          <a:fillRect/>
        </a:stretch>
      </xdr:blipFill>
      <xdr:spPr bwMode="auto">
        <a:xfrm>
          <a:off x="8829675" y="171450"/>
          <a:ext cx="1619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showGridLines="0" tabSelected="1" topLeftCell="A58" zoomScale="110" zoomScaleNormal="110" workbookViewId="0">
      <selection activeCell="C79" sqref="C79"/>
    </sheetView>
  </sheetViews>
  <sheetFormatPr baseColWidth="10" defaultColWidth="11" defaultRowHeight="12.75" x14ac:dyDescent="0.25"/>
  <cols>
    <col min="1" max="1" width="3.140625" style="4" customWidth="1"/>
    <col min="2" max="2" width="97.140625" style="4" customWidth="1"/>
    <col min="3" max="5" width="19.140625" style="4" customWidth="1"/>
    <col min="6" max="16384" width="11" style="4"/>
  </cols>
  <sheetData>
    <row r="1" spans="1:5" s="1" customFormat="1" ht="30.75" customHeight="1" x14ac:dyDescent="0.25">
      <c r="A1" s="67" t="s">
        <v>43</v>
      </c>
      <c r="B1" s="68"/>
      <c r="C1" s="68"/>
      <c r="D1" s="68"/>
      <c r="E1" s="68"/>
    </row>
    <row r="2" spans="1:5" s="1" customFormat="1" ht="15.75" customHeight="1" x14ac:dyDescent="0.25">
      <c r="A2" s="64" t="s">
        <v>0</v>
      </c>
      <c r="B2" s="64"/>
      <c r="C2" s="64"/>
      <c r="D2" s="64"/>
      <c r="E2" s="64"/>
    </row>
    <row r="3" spans="1:5" s="1" customFormat="1" ht="15.75" customHeight="1" x14ac:dyDescent="0.25">
      <c r="A3" s="64" t="s">
        <v>44</v>
      </c>
      <c r="B3" s="64"/>
      <c r="C3" s="64"/>
      <c r="D3" s="64"/>
      <c r="E3" s="64"/>
    </row>
    <row r="4" spans="1:5" s="1" customFormat="1" ht="15.75" customHeight="1" x14ac:dyDescent="0.25">
      <c r="A4" s="64" t="s">
        <v>1</v>
      </c>
      <c r="B4" s="64"/>
      <c r="C4" s="64"/>
      <c r="D4" s="64"/>
      <c r="E4" s="64"/>
    </row>
    <row r="5" spans="1:5" ht="3" customHeight="1" thickBot="1" x14ac:dyDescent="0.3">
      <c r="A5" s="2"/>
      <c r="B5" s="2"/>
      <c r="C5" s="3"/>
      <c r="D5" s="2"/>
      <c r="E5" s="3"/>
    </row>
    <row r="6" spans="1:5" ht="12.75" customHeight="1" x14ac:dyDescent="0.25">
      <c r="A6" s="48" t="s">
        <v>2</v>
      </c>
      <c r="B6" s="65"/>
      <c r="C6" s="5" t="s">
        <v>3</v>
      </c>
      <c r="D6" s="65" t="s">
        <v>4</v>
      </c>
      <c r="E6" s="5" t="s">
        <v>5</v>
      </c>
    </row>
    <row r="7" spans="1:5" ht="15.75" customHeight="1" thickBot="1" x14ac:dyDescent="0.3">
      <c r="A7" s="50"/>
      <c r="B7" s="66"/>
      <c r="C7" s="6" t="s">
        <v>6</v>
      </c>
      <c r="D7" s="66"/>
      <c r="E7" s="6" t="s">
        <v>7</v>
      </c>
    </row>
    <row r="8" spans="1:5" ht="6" customHeight="1" x14ac:dyDescent="0.25">
      <c r="A8" s="7"/>
      <c r="B8" s="8"/>
      <c r="C8" s="9"/>
      <c r="D8" s="9"/>
      <c r="E8" s="9"/>
    </row>
    <row r="9" spans="1:5" x14ac:dyDescent="0.25">
      <c r="A9" s="7"/>
      <c r="B9" s="10" t="s">
        <v>8</v>
      </c>
      <c r="C9" s="11">
        <f>SUM(C10:C12)</f>
        <v>136464836</v>
      </c>
      <c r="D9" s="11">
        <f>SUM(D10:D12)</f>
        <v>247531623.5</v>
      </c>
      <c r="E9" s="11">
        <f>SUM(E10:E12)</f>
        <v>247531623.5</v>
      </c>
    </row>
    <row r="10" spans="1:5" ht="16.5" customHeight="1" x14ac:dyDescent="0.25">
      <c r="A10" s="7"/>
      <c r="B10" s="12" t="s">
        <v>9</v>
      </c>
      <c r="C10" s="13">
        <v>84144506</v>
      </c>
      <c r="D10" s="13">
        <v>188792516</v>
      </c>
      <c r="E10" s="13">
        <v>188792516</v>
      </c>
    </row>
    <row r="11" spans="1:5" ht="16.5" customHeight="1" x14ac:dyDescent="0.25">
      <c r="A11" s="7"/>
      <c r="B11" s="12" t="s">
        <v>10</v>
      </c>
      <c r="C11" s="13">
        <v>52320330</v>
      </c>
      <c r="D11" s="13">
        <v>58739107.5</v>
      </c>
      <c r="E11" s="13">
        <v>58739107.5</v>
      </c>
    </row>
    <row r="12" spans="1:5" ht="16.5" customHeight="1" x14ac:dyDescent="0.25">
      <c r="A12" s="7"/>
      <c r="B12" s="12" t="s">
        <v>11</v>
      </c>
      <c r="C12" s="13">
        <f>C48</f>
        <v>0</v>
      </c>
      <c r="D12" s="13">
        <f>D48</f>
        <v>0</v>
      </c>
      <c r="E12" s="13">
        <f>E48</f>
        <v>0</v>
      </c>
    </row>
    <row r="13" spans="1:5" ht="9.9499999999999993" customHeight="1" x14ac:dyDescent="0.25">
      <c r="A13" s="14"/>
      <c r="B13" s="10"/>
      <c r="C13" s="9"/>
      <c r="D13" s="9"/>
      <c r="E13" s="9"/>
    </row>
    <row r="14" spans="1:5" ht="15" customHeight="1" x14ac:dyDescent="0.25">
      <c r="A14" s="14"/>
      <c r="B14" s="10" t="s">
        <v>42</v>
      </c>
      <c r="C14" s="11">
        <f>SUM(C15:C16)</f>
        <v>136464836</v>
      </c>
      <c r="D14" s="11">
        <f>SUM(D15:D16)</f>
        <v>242426065.13999999</v>
      </c>
      <c r="E14" s="11">
        <f>SUM(E15:E16)</f>
        <v>229642420.39000002</v>
      </c>
    </row>
    <row r="15" spans="1:5" ht="17.25" customHeight="1" x14ac:dyDescent="0.25">
      <c r="A15" s="7"/>
      <c r="B15" s="12" t="s">
        <v>12</v>
      </c>
      <c r="C15" s="13">
        <v>84144506</v>
      </c>
      <c r="D15" s="13">
        <v>184540903.97999999</v>
      </c>
      <c r="E15" s="13">
        <v>172003623.99000001</v>
      </c>
    </row>
    <row r="16" spans="1:5" ht="17.25" customHeight="1" x14ac:dyDescent="0.25">
      <c r="A16" s="7"/>
      <c r="B16" s="12" t="s">
        <v>13</v>
      </c>
      <c r="C16" s="13">
        <v>52320330</v>
      </c>
      <c r="D16" s="13">
        <v>57885161.159999996</v>
      </c>
      <c r="E16" s="13">
        <v>57638796.399999999</v>
      </c>
    </row>
    <row r="17" spans="1:5" ht="9.9499999999999993" customHeight="1" x14ac:dyDescent="0.25">
      <c r="A17" s="7"/>
      <c r="B17" s="8"/>
      <c r="C17" s="9"/>
      <c r="D17" s="9"/>
      <c r="E17" s="9"/>
    </row>
    <row r="18" spans="1:5" ht="18.75" customHeight="1" x14ac:dyDescent="0.25">
      <c r="A18" s="7"/>
      <c r="B18" s="10" t="s">
        <v>14</v>
      </c>
      <c r="C18" s="15"/>
      <c r="D18" s="11">
        <f>SUM(D19:D20)</f>
        <v>0</v>
      </c>
      <c r="E18" s="11">
        <f>SUM(E19:E20)</f>
        <v>0</v>
      </c>
    </row>
    <row r="19" spans="1:5" ht="17.25" customHeight="1" x14ac:dyDescent="0.25">
      <c r="A19" s="7"/>
      <c r="B19" s="12" t="s">
        <v>15</v>
      </c>
      <c r="C19" s="43">
        <v>0</v>
      </c>
      <c r="D19" s="13">
        <f>D62</f>
        <v>0</v>
      </c>
      <c r="E19" s="13">
        <f>E62</f>
        <v>0</v>
      </c>
    </row>
    <row r="20" spans="1:5" ht="17.25" customHeight="1" x14ac:dyDescent="0.25">
      <c r="A20" s="7"/>
      <c r="B20" s="12" t="s">
        <v>16</v>
      </c>
      <c r="C20" s="43">
        <v>0</v>
      </c>
      <c r="D20" s="13">
        <f>D80</f>
        <v>0</v>
      </c>
      <c r="E20" s="13">
        <f>E80</f>
        <v>0</v>
      </c>
    </row>
    <row r="21" spans="1:5" ht="9.9499999999999993" customHeight="1" x14ac:dyDescent="0.25">
      <c r="A21" s="7"/>
      <c r="B21" s="8"/>
      <c r="C21" s="9"/>
      <c r="D21" s="9"/>
      <c r="E21" s="9"/>
    </row>
    <row r="22" spans="1:5" x14ac:dyDescent="0.25">
      <c r="A22" s="61"/>
      <c r="B22" s="10" t="s">
        <v>17</v>
      </c>
      <c r="C22" s="16">
        <f>C9-C14</f>
        <v>0</v>
      </c>
      <c r="D22" s="16">
        <f>D9-D14+D18</f>
        <v>5105558.3600000143</v>
      </c>
      <c r="E22" s="16">
        <f>SUM(E9-E14+E18)</f>
        <v>17889203.109999985</v>
      </c>
    </row>
    <row r="23" spans="1:5" ht="9.9499999999999993" customHeight="1" x14ac:dyDescent="0.25">
      <c r="A23" s="61"/>
      <c r="B23" s="10"/>
      <c r="C23" s="17"/>
      <c r="D23" s="17"/>
      <c r="E23" s="17"/>
    </row>
    <row r="24" spans="1:5" ht="17.25" customHeight="1" x14ac:dyDescent="0.25">
      <c r="A24" s="61"/>
      <c r="B24" s="10" t="s">
        <v>18</v>
      </c>
      <c r="C24" s="16">
        <f>C22-C12</f>
        <v>0</v>
      </c>
      <c r="D24" s="16">
        <f>D22-D12</f>
        <v>5105558.3600000143</v>
      </c>
      <c r="E24" s="16">
        <f>E22-E12</f>
        <v>17889203.109999985</v>
      </c>
    </row>
    <row r="25" spans="1:5" ht="9.9499999999999993" customHeight="1" x14ac:dyDescent="0.25">
      <c r="A25" s="61"/>
      <c r="B25" s="10"/>
      <c r="C25" s="17"/>
      <c r="D25" s="17"/>
      <c r="E25" s="17"/>
    </row>
    <row r="26" spans="1:5" ht="24.75" customHeight="1" x14ac:dyDescent="0.25">
      <c r="A26" s="7"/>
      <c r="B26" s="10" t="s">
        <v>19</v>
      </c>
      <c r="C26" s="11">
        <f>C24-C18</f>
        <v>0</v>
      </c>
      <c r="D26" s="11">
        <f>D24-D18</f>
        <v>5105558.3600000143</v>
      </c>
      <c r="E26" s="11">
        <f>E24-E18</f>
        <v>17889203.109999985</v>
      </c>
    </row>
    <row r="27" spans="1:5" ht="13.5" thickBot="1" x14ac:dyDescent="0.3">
      <c r="A27" s="18"/>
      <c r="B27" s="19"/>
      <c r="C27" s="20"/>
      <c r="D27" s="20"/>
      <c r="E27" s="20"/>
    </row>
    <row r="28" spans="1:5" ht="13.5" thickBot="1" x14ac:dyDescent="0.3">
      <c r="A28" s="62"/>
      <c r="B28" s="62"/>
      <c r="C28" s="62"/>
      <c r="D28" s="62"/>
      <c r="E28" s="62"/>
    </row>
    <row r="29" spans="1:5" ht="28.5" customHeight="1" x14ac:dyDescent="0.25">
      <c r="A29" s="48" t="s">
        <v>20</v>
      </c>
      <c r="B29" s="49"/>
      <c r="C29" s="41" t="s">
        <v>40</v>
      </c>
      <c r="D29" s="41" t="s">
        <v>4</v>
      </c>
      <c r="E29" s="41" t="s">
        <v>41</v>
      </c>
    </row>
    <row r="30" spans="1:5" ht="9.9499999999999993" customHeight="1" x14ac:dyDescent="0.25">
      <c r="A30" s="7"/>
      <c r="B30" s="8"/>
      <c r="C30" s="9"/>
      <c r="D30" s="9"/>
      <c r="E30" s="9"/>
    </row>
    <row r="31" spans="1:5" ht="16.5" customHeight="1" x14ac:dyDescent="0.25">
      <c r="A31" s="63"/>
      <c r="B31" s="10" t="s">
        <v>22</v>
      </c>
      <c r="C31" s="16">
        <f>SUM(C32:C33)</f>
        <v>0</v>
      </c>
      <c r="D31" s="16">
        <f>SUM(D32:D33)</f>
        <v>0</v>
      </c>
      <c r="E31" s="16">
        <f>SUM(E32:E33)</f>
        <v>0</v>
      </c>
    </row>
    <row r="32" spans="1:5" ht="16.5" customHeight="1" x14ac:dyDescent="0.25">
      <c r="A32" s="63"/>
      <c r="B32" s="12" t="s">
        <v>23</v>
      </c>
      <c r="C32" s="21">
        <v>0</v>
      </c>
      <c r="D32" s="21">
        <v>0</v>
      </c>
      <c r="E32" s="21">
        <v>0</v>
      </c>
    </row>
    <row r="33" spans="1:5" ht="16.5" customHeight="1" x14ac:dyDescent="0.25">
      <c r="A33" s="63"/>
      <c r="B33" s="12" t="s">
        <v>24</v>
      </c>
      <c r="C33" s="21">
        <v>0</v>
      </c>
      <c r="D33" s="21">
        <v>0</v>
      </c>
      <c r="E33" s="21">
        <v>0</v>
      </c>
    </row>
    <row r="34" spans="1:5" ht="9.9499999999999993" customHeight="1" x14ac:dyDescent="0.25">
      <c r="A34" s="14"/>
      <c r="B34" s="10"/>
      <c r="C34" s="9"/>
      <c r="D34" s="9"/>
      <c r="E34" s="9"/>
    </row>
    <row r="35" spans="1:5" ht="16.5" customHeight="1" x14ac:dyDescent="0.25">
      <c r="A35" s="14"/>
      <c r="B35" s="10" t="s">
        <v>25</v>
      </c>
      <c r="C35" s="11">
        <f>SUM(C26,C31)</f>
        <v>0</v>
      </c>
      <c r="D35" s="11">
        <f>SUM(D26,D31)</f>
        <v>5105558.3600000143</v>
      </c>
      <c r="E35" s="11">
        <f>SUM(E26,E31)</f>
        <v>17889203.109999985</v>
      </c>
    </row>
    <row r="36" spans="1:5" ht="13.5" thickBot="1" x14ac:dyDescent="0.3">
      <c r="A36" s="22"/>
      <c r="B36" s="19"/>
      <c r="C36" s="23"/>
      <c r="D36" s="23"/>
      <c r="E36" s="23"/>
    </row>
    <row r="37" spans="1:5" ht="13.5" thickBot="1" x14ac:dyDescent="0.3"/>
    <row r="38" spans="1:5" ht="12.75" customHeight="1" x14ac:dyDescent="0.25">
      <c r="A38" s="48" t="s">
        <v>20</v>
      </c>
      <c r="B38" s="49"/>
      <c r="C38" s="5" t="s">
        <v>3</v>
      </c>
      <c r="D38" s="52" t="s">
        <v>4</v>
      </c>
      <c r="E38" s="5" t="s">
        <v>5</v>
      </c>
    </row>
    <row r="39" spans="1:5" ht="12.75" customHeight="1" thickBot="1" x14ac:dyDescent="0.3">
      <c r="A39" s="50"/>
      <c r="B39" s="51"/>
      <c r="C39" s="6" t="s">
        <v>6</v>
      </c>
      <c r="D39" s="53"/>
      <c r="E39" s="6" t="s">
        <v>21</v>
      </c>
    </row>
    <row r="40" spans="1:5" ht="9.9499999999999993" customHeight="1" x14ac:dyDescent="0.25">
      <c r="A40" s="24"/>
      <c r="B40" s="25"/>
      <c r="C40" s="26"/>
      <c r="D40" s="26"/>
      <c r="E40" s="26"/>
    </row>
    <row r="41" spans="1:5" x14ac:dyDescent="0.25">
      <c r="A41" s="27"/>
      <c r="B41" s="28" t="s">
        <v>26</v>
      </c>
      <c r="C41" s="29">
        <f>SUM(C42:C43)</f>
        <v>0</v>
      </c>
      <c r="D41" s="29">
        <f>SUM(D42:D43)</f>
        <v>0</v>
      </c>
      <c r="E41" s="29">
        <f>SUM(E42:E43)</f>
        <v>0</v>
      </c>
    </row>
    <row r="42" spans="1:5" ht="16.5" customHeight="1" x14ac:dyDescent="0.25">
      <c r="A42" s="45"/>
      <c r="B42" s="30" t="s">
        <v>27</v>
      </c>
      <c r="C42" s="31">
        <v>0</v>
      </c>
      <c r="D42" s="31">
        <f>D57</f>
        <v>0</v>
      </c>
      <c r="E42" s="31">
        <f>E57</f>
        <v>0</v>
      </c>
    </row>
    <row r="43" spans="1:5" ht="16.5" customHeight="1" x14ac:dyDescent="0.25">
      <c r="A43" s="45"/>
      <c r="B43" s="30" t="s">
        <v>28</v>
      </c>
      <c r="C43" s="31">
        <v>0</v>
      </c>
      <c r="D43" s="31">
        <f>D75</f>
        <v>0</v>
      </c>
      <c r="E43" s="31">
        <f>E75</f>
        <v>0</v>
      </c>
    </row>
    <row r="44" spans="1:5" x14ac:dyDescent="0.25">
      <c r="A44" s="46"/>
      <c r="B44" s="28" t="s">
        <v>29</v>
      </c>
      <c r="C44" s="32">
        <f>SUM(C45:C46)</f>
        <v>0</v>
      </c>
      <c r="D44" s="32">
        <f>SUM(D45:D46)</f>
        <v>0</v>
      </c>
      <c r="E44" s="32">
        <f>SUM(E45:E46)</f>
        <v>0</v>
      </c>
    </row>
    <row r="45" spans="1:5" ht="16.5" customHeight="1" x14ac:dyDescent="0.25">
      <c r="A45" s="46"/>
      <c r="B45" s="30" t="s">
        <v>30</v>
      </c>
      <c r="C45" s="31">
        <v>0</v>
      </c>
      <c r="D45" s="31">
        <f>D58</f>
        <v>0</v>
      </c>
      <c r="E45" s="31">
        <f>E58</f>
        <v>0</v>
      </c>
    </row>
    <row r="46" spans="1:5" ht="16.5" customHeight="1" x14ac:dyDescent="0.25">
      <c r="A46" s="46"/>
      <c r="B46" s="30" t="s">
        <v>31</v>
      </c>
      <c r="C46" s="31">
        <v>0</v>
      </c>
      <c r="D46" s="31">
        <f>D76</f>
        <v>0</v>
      </c>
      <c r="E46" s="31">
        <f>E76</f>
        <v>0</v>
      </c>
    </row>
    <row r="47" spans="1:5" ht="9.9499999999999993" customHeight="1" x14ac:dyDescent="0.25">
      <c r="A47" s="27"/>
      <c r="B47" s="28"/>
      <c r="C47" s="26"/>
      <c r="D47" s="26"/>
      <c r="E47" s="26"/>
    </row>
    <row r="48" spans="1:5" x14ac:dyDescent="0.25">
      <c r="A48" s="46"/>
      <c r="B48" s="59" t="s">
        <v>11</v>
      </c>
      <c r="C48" s="57">
        <f>C41-C44</f>
        <v>0</v>
      </c>
      <c r="D48" s="57">
        <f>D41-D44</f>
        <v>0</v>
      </c>
      <c r="E48" s="57">
        <f>E41-E44</f>
        <v>0</v>
      </c>
    </row>
    <row r="49" spans="1:5" ht="13.5" thickBot="1" x14ac:dyDescent="0.3">
      <c r="A49" s="47"/>
      <c r="B49" s="60"/>
      <c r="C49" s="58"/>
      <c r="D49" s="58"/>
      <c r="E49" s="58"/>
    </row>
    <row r="50" spans="1:5" ht="13.5" thickBot="1" x14ac:dyDescent="0.3"/>
    <row r="51" spans="1:5" x14ac:dyDescent="0.25">
      <c r="A51" s="48" t="s">
        <v>20</v>
      </c>
      <c r="B51" s="49"/>
      <c r="C51" s="5" t="s">
        <v>3</v>
      </c>
      <c r="D51" s="52" t="s">
        <v>4</v>
      </c>
      <c r="E51" s="5" t="s">
        <v>5</v>
      </c>
    </row>
    <row r="52" spans="1:5" ht="13.5" thickBot="1" x14ac:dyDescent="0.3">
      <c r="A52" s="50"/>
      <c r="B52" s="51"/>
      <c r="C52" s="6" t="s">
        <v>6</v>
      </c>
      <c r="D52" s="53"/>
      <c r="E52" s="6" t="s">
        <v>21</v>
      </c>
    </row>
    <row r="53" spans="1:5" x14ac:dyDescent="0.25">
      <c r="A53" s="54"/>
      <c r="B53" s="55"/>
      <c r="C53" s="26"/>
      <c r="D53" s="26"/>
      <c r="E53" s="26"/>
    </row>
    <row r="54" spans="1:5" x14ac:dyDescent="0.25">
      <c r="A54" s="45"/>
      <c r="B54" s="56" t="s">
        <v>32</v>
      </c>
      <c r="C54" s="44">
        <v>84144506</v>
      </c>
      <c r="D54" s="44">
        <v>188792516</v>
      </c>
      <c r="E54" s="44">
        <v>188792516</v>
      </c>
    </row>
    <row r="55" spans="1:5" ht="10.5" customHeight="1" x14ac:dyDescent="0.25">
      <c r="A55" s="45"/>
      <c r="B55" s="56"/>
      <c r="C55" s="44"/>
      <c r="D55" s="44"/>
      <c r="E55" s="44"/>
    </row>
    <row r="56" spans="1:5" ht="16.5" customHeight="1" x14ac:dyDescent="0.25">
      <c r="A56" s="45"/>
      <c r="B56" s="33" t="s">
        <v>33</v>
      </c>
      <c r="C56" s="34">
        <f>C57-C58</f>
        <v>0</v>
      </c>
      <c r="D56" s="34">
        <f>D57-D58</f>
        <v>0</v>
      </c>
      <c r="E56" s="34">
        <f>E57-E58</f>
        <v>0</v>
      </c>
    </row>
    <row r="57" spans="1:5" ht="16.5" customHeight="1" x14ac:dyDescent="0.25">
      <c r="A57" s="45"/>
      <c r="B57" s="30" t="s">
        <v>27</v>
      </c>
      <c r="C57" s="31">
        <v>0</v>
      </c>
      <c r="D57" s="31">
        <v>0</v>
      </c>
      <c r="E57" s="31">
        <v>0</v>
      </c>
    </row>
    <row r="58" spans="1:5" ht="16.5" customHeight="1" x14ac:dyDescent="0.25">
      <c r="A58" s="45"/>
      <c r="B58" s="30" t="s">
        <v>30</v>
      </c>
      <c r="C58" s="31">
        <v>0</v>
      </c>
      <c r="D58" s="31">
        <v>0</v>
      </c>
      <c r="E58" s="31">
        <v>0</v>
      </c>
    </row>
    <row r="59" spans="1:5" ht="9.9499999999999993" customHeight="1" x14ac:dyDescent="0.25">
      <c r="A59" s="45"/>
      <c r="B59" s="35"/>
      <c r="C59" s="31"/>
      <c r="D59" s="31"/>
      <c r="E59" s="31"/>
    </row>
    <row r="60" spans="1:5" ht="16.5" customHeight="1" x14ac:dyDescent="0.25">
      <c r="A60" s="24"/>
      <c r="B60" s="35" t="s">
        <v>12</v>
      </c>
      <c r="C60" s="31">
        <v>84144506</v>
      </c>
      <c r="D60" s="31">
        <v>184540903.97999999</v>
      </c>
      <c r="E60" s="31">
        <v>172003623.99000001</v>
      </c>
    </row>
    <row r="61" spans="1:5" ht="9.9499999999999993" customHeight="1" x14ac:dyDescent="0.25">
      <c r="A61" s="24"/>
      <c r="B61" s="35"/>
      <c r="C61" s="31"/>
      <c r="D61" s="31"/>
      <c r="E61" s="31"/>
    </row>
    <row r="62" spans="1:5" ht="16.5" customHeight="1" x14ac:dyDescent="0.25">
      <c r="A62" s="24"/>
      <c r="B62" s="35" t="s">
        <v>15</v>
      </c>
      <c r="C62" s="42">
        <v>0</v>
      </c>
      <c r="D62" s="31">
        <v>0</v>
      </c>
      <c r="E62" s="31">
        <v>0</v>
      </c>
    </row>
    <row r="63" spans="1:5" ht="16.5" customHeight="1" x14ac:dyDescent="0.25">
      <c r="A63" s="24"/>
      <c r="B63" s="35"/>
      <c r="C63" s="26"/>
      <c r="D63" s="26"/>
      <c r="E63" s="26"/>
    </row>
    <row r="64" spans="1:5" ht="16.5" customHeight="1" x14ac:dyDescent="0.25">
      <c r="A64" s="46"/>
      <c r="B64" s="36" t="s">
        <v>34</v>
      </c>
      <c r="C64" s="32">
        <f>C54+C56-C60</f>
        <v>0</v>
      </c>
      <c r="D64" s="32">
        <f>D54+D56-D60+D62</f>
        <v>4251612.0200000107</v>
      </c>
      <c r="E64" s="32">
        <f>E54+E56-E60+E62</f>
        <v>16788892.00999999</v>
      </c>
    </row>
    <row r="65" spans="1:5" ht="16.5" customHeight="1" x14ac:dyDescent="0.25">
      <c r="A65" s="46"/>
      <c r="B65" s="36"/>
      <c r="C65" s="37"/>
      <c r="D65" s="37"/>
      <c r="E65" s="37"/>
    </row>
    <row r="66" spans="1:5" ht="18" customHeight="1" x14ac:dyDescent="0.25">
      <c r="A66" s="46"/>
      <c r="B66" s="38" t="s">
        <v>35</v>
      </c>
      <c r="C66" s="32">
        <f>C64-C56</f>
        <v>0</v>
      </c>
      <c r="D66" s="32">
        <f>D64-D56</f>
        <v>4251612.0200000107</v>
      </c>
      <c r="E66" s="32">
        <f>E64-E56</f>
        <v>16788892.00999999</v>
      </c>
    </row>
    <row r="67" spans="1:5" ht="9.75" customHeight="1" thickBot="1" x14ac:dyDescent="0.3">
      <c r="A67" s="47"/>
      <c r="B67" s="39"/>
      <c r="C67" s="40"/>
      <c r="D67" s="40"/>
      <c r="E67" s="40"/>
    </row>
    <row r="68" spans="1:5" ht="13.5" thickBot="1" x14ac:dyDescent="0.3"/>
    <row r="69" spans="1:5" ht="15.75" customHeight="1" x14ac:dyDescent="0.25">
      <c r="A69" s="48" t="s">
        <v>20</v>
      </c>
      <c r="B69" s="49"/>
      <c r="C69" s="5" t="s">
        <v>3</v>
      </c>
      <c r="D69" s="52" t="s">
        <v>4</v>
      </c>
      <c r="E69" s="5" t="s">
        <v>5</v>
      </c>
    </row>
    <row r="70" spans="1:5" ht="15.75" customHeight="1" thickBot="1" x14ac:dyDescent="0.3">
      <c r="A70" s="50"/>
      <c r="B70" s="51"/>
      <c r="C70" s="6" t="s">
        <v>6</v>
      </c>
      <c r="D70" s="53"/>
      <c r="E70" s="6" t="s">
        <v>21</v>
      </c>
    </row>
    <row r="71" spans="1:5" ht="9.9499999999999993" customHeight="1" x14ac:dyDescent="0.25">
      <c r="A71" s="54"/>
      <c r="B71" s="55"/>
      <c r="C71" s="26"/>
      <c r="D71" s="26"/>
      <c r="E71" s="26"/>
    </row>
    <row r="72" spans="1:5" ht="10.5" customHeight="1" x14ac:dyDescent="0.25">
      <c r="A72" s="45"/>
      <c r="B72" s="56" t="s">
        <v>10</v>
      </c>
      <c r="C72" s="44">
        <v>52320330</v>
      </c>
      <c r="D72" s="44">
        <v>58739107.5</v>
      </c>
      <c r="E72" s="44">
        <v>58739107.5</v>
      </c>
    </row>
    <row r="73" spans="1:5" ht="10.5" customHeight="1" x14ac:dyDescent="0.25">
      <c r="A73" s="45"/>
      <c r="B73" s="56"/>
      <c r="C73" s="44"/>
      <c r="D73" s="44"/>
      <c r="E73" s="44"/>
    </row>
    <row r="74" spans="1:5" ht="16.5" customHeight="1" x14ac:dyDescent="0.25">
      <c r="A74" s="45"/>
      <c r="B74" s="35" t="s">
        <v>36</v>
      </c>
      <c r="C74" s="34">
        <f>C75-C76</f>
        <v>0</v>
      </c>
      <c r="D74" s="34">
        <f>D75-D76</f>
        <v>0</v>
      </c>
      <c r="E74" s="34">
        <f>E75-E76</f>
        <v>0</v>
      </c>
    </row>
    <row r="75" spans="1:5" ht="16.5" customHeight="1" x14ac:dyDescent="0.25">
      <c r="A75" s="45"/>
      <c r="B75" s="30" t="s">
        <v>28</v>
      </c>
      <c r="C75" s="31">
        <v>0</v>
      </c>
      <c r="D75" s="31">
        <v>0</v>
      </c>
      <c r="E75" s="31">
        <v>0</v>
      </c>
    </row>
    <row r="76" spans="1:5" ht="16.5" customHeight="1" x14ac:dyDescent="0.25">
      <c r="A76" s="45"/>
      <c r="B76" s="30" t="s">
        <v>31</v>
      </c>
      <c r="C76" s="31">
        <v>0</v>
      </c>
      <c r="D76" s="31">
        <v>0</v>
      </c>
      <c r="E76" s="31">
        <v>0</v>
      </c>
    </row>
    <row r="77" spans="1:5" ht="8.25" customHeight="1" x14ac:dyDescent="0.25">
      <c r="A77" s="45"/>
      <c r="B77" s="35"/>
      <c r="C77" s="31"/>
      <c r="D77" s="31"/>
      <c r="E77" s="31"/>
    </row>
    <row r="78" spans="1:5" ht="16.5" customHeight="1" x14ac:dyDescent="0.25">
      <c r="A78" s="24"/>
      <c r="B78" s="35" t="s">
        <v>37</v>
      </c>
      <c r="C78" s="31">
        <v>52320330</v>
      </c>
      <c r="D78" s="31">
        <v>57885161.159999996</v>
      </c>
      <c r="E78" s="31">
        <v>57638796.399999999</v>
      </c>
    </row>
    <row r="79" spans="1:5" ht="10.5" customHeight="1" x14ac:dyDescent="0.25">
      <c r="A79" s="24"/>
      <c r="B79" s="35"/>
      <c r="C79" s="26"/>
      <c r="D79" s="26"/>
      <c r="E79" s="26"/>
    </row>
    <row r="80" spans="1:5" ht="16.5" customHeight="1" x14ac:dyDescent="0.25">
      <c r="A80" s="24"/>
      <c r="B80" s="35" t="s">
        <v>16</v>
      </c>
      <c r="C80" s="42">
        <v>0</v>
      </c>
      <c r="D80" s="31">
        <v>0</v>
      </c>
      <c r="E80" s="31">
        <v>0</v>
      </c>
    </row>
    <row r="81" spans="1:5" ht="9.75" customHeight="1" x14ac:dyDescent="0.25">
      <c r="A81" s="24"/>
      <c r="B81" s="35"/>
      <c r="C81" s="26"/>
      <c r="D81" s="26"/>
      <c r="E81" s="26"/>
    </row>
    <row r="82" spans="1:5" ht="16.5" customHeight="1" x14ac:dyDescent="0.25">
      <c r="A82" s="46"/>
      <c r="B82" s="36" t="s">
        <v>38</v>
      </c>
      <c r="C82" s="32">
        <f>C72+C74-C78</f>
        <v>0</v>
      </c>
      <c r="D82" s="32">
        <f>D72+D74-D78+D80</f>
        <v>853946.34000000358</v>
      </c>
      <c r="E82" s="32">
        <f>E72+E74-E78+E80</f>
        <v>1100311.1000000015</v>
      </c>
    </row>
    <row r="83" spans="1:5" ht="6.75" customHeight="1" x14ac:dyDescent="0.25">
      <c r="A83" s="46"/>
      <c r="B83" s="36"/>
      <c r="C83" s="37"/>
      <c r="D83" s="37"/>
      <c r="E83" s="37"/>
    </row>
    <row r="84" spans="1:5" ht="27" customHeight="1" x14ac:dyDescent="0.25">
      <c r="A84" s="46"/>
      <c r="B84" s="38" t="s">
        <v>39</v>
      </c>
      <c r="C84" s="32">
        <f>C82-C74</f>
        <v>0</v>
      </c>
      <c r="D84" s="32">
        <f>D82-D74</f>
        <v>853946.34000000358</v>
      </c>
      <c r="E84" s="32">
        <f>E82-E74</f>
        <v>1100311.1000000015</v>
      </c>
    </row>
    <row r="85" spans="1:5" ht="6" customHeight="1" thickBot="1" x14ac:dyDescent="0.3">
      <c r="A85" s="47"/>
      <c r="B85" s="39"/>
      <c r="C85" s="40"/>
      <c r="D85" s="40"/>
      <c r="E85" s="40"/>
    </row>
  </sheetData>
  <sheetProtection password="D91E" sheet="1"/>
  <mergeCells count="39">
    <mergeCell ref="A2:E2"/>
    <mergeCell ref="A3:E3"/>
    <mergeCell ref="A4:E4"/>
    <mergeCell ref="A6:B7"/>
    <mergeCell ref="D6:D7"/>
    <mergeCell ref="A1:E1"/>
    <mergeCell ref="A22:A25"/>
    <mergeCell ref="A28:E28"/>
    <mergeCell ref="A29:B29"/>
    <mergeCell ref="A31:A33"/>
    <mergeCell ref="A38:B39"/>
    <mergeCell ref="D38:D39"/>
    <mergeCell ref="B54:B55"/>
    <mergeCell ref="C54:C55"/>
    <mergeCell ref="D54:D55"/>
    <mergeCell ref="E54:E55"/>
    <mergeCell ref="A42:A43"/>
    <mergeCell ref="A44:A46"/>
    <mergeCell ref="A48:A49"/>
    <mergeCell ref="B48:B49"/>
    <mergeCell ref="C48:C49"/>
    <mergeCell ref="D48:D49"/>
    <mergeCell ref="A82:A85"/>
    <mergeCell ref="A72:A73"/>
    <mergeCell ref="B72:B73"/>
    <mergeCell ref="C72:C73"/>
    <mergeCell ref="D72:D73"/>
    <mergeCell ref="E48:E49"/>
    <mergeCell ref="A51:B52"/>
    <mergeCell ref="D51:D52"/>
    <mergeCell ref="A53:B53"/>
    <mergeCell ref="A54:A55"/>
    <mergeCell ref="E72:E73"/>
    <mergeCell ref="A74:A77"/>
    <mergeCell ref="A56:A59"/>
    <mergeCell ref="A64:A67"/>
    <mergeCell ref="A69:B70"/>
    <mergeCell ref="D69:D70"/>
    <mergeCell ref="A71:B71"/>
  </mergeCells>
  <printOptions horizontalCentered="1"/>
  <pageMargins left="0.51181102362204722" right="0.31496062992125984" top="0" bottom="0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 BP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CECILIA GAYOSSO ESPAÑA</cp:lastModifiedBy>
  <cp:lastPrinted>2019-11-22T19:39:18Z</cp:lastPrinted>
  <dcterms:created xsi:type="dcterms:W3CDTF">2016-10-28T18:31:08Z</dcterms:created>
  <dcterms:modified xsi:type="dcterms:W3CDTF">2026-03-04T22:26:26Z</dcterms:modified>
</cp:coreProperties>
</file>