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Disco E BEH\2025\▲ Cuenta Publica\ASEH\2o T 2025\IGF_BEH_02_2025\11 Estado de Situación Financiera Detallado\"/>
    </mc:Choice>
  </mc:AlternateContent>
  <xr:revisionPtr revIDLastSave="0" documentId="13_ncr:1_{7DACB3A0-7558-46F1-8ECF-8CCA232F5D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l="1"/>
  <c r="C24" i="1" l="1"/>
  <c r="E8" i="1" l="1"/>
  <c r="E67" i="1"/>
  <c r="F8" i="1"/>
  <c r="F18" i="1"/>
  <c r="F22" i="1"/>
  <c r="F26" i="1"/>
  <c r="F30" i="1"/>
  <c r="F37" i="1"/>
  <c r="F41" i="1"/>
  <c r="F56" i="1"/>
  <c r="F62" i="1"/>
  <c r="F67" i="1"/>
  <c r="F74" i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59" i="1"/>
  <c r="B8" i="1"/>
  <c r="B16" i="1"/>
  <c r="B24" i="1"/>
  <c r="B30" i="1"/>
  <c r="B37" i="1"/>
  <c r="B40" i="1"/>
  <c r="B59" i="1"/>
  <c r="F78" i="1" l="1"/>
  <c r="F46" i="1"/>
  <c r="F58" i="1" s="1"/>
  <c r="C46" i="1"/>
  <c r="C61" i="1" s="1"/>
  <c r="E78" i="1"/>
  <c r="E46" i="1"/>
  <c r="E58" i="1" s="1"/>
  <c r="B46" i="1"/>
  <c r="B61" i="1" s="1"/>
  <c r="F80" i="1" l="1"/>
  <c r="F82" i="1" s="1"/>
  <c r="E80" i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<sst xmlns="http://schemas.openxmlformats.org/spreadsheetml/2006/main" count="124" uniqueCount="123">
  <si>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</si>
  <si>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</si>
  <si>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</si>
  <si>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</si>
  <si>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</si>
  <si>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</si>
  <si>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</si>
  <si>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</si>
  <si>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</si>
  <si>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</si>
  <si>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</si>
  <si>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</si>
  <si>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</si>
  <si>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</si>
  <si>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</si>
  <si>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</si>
  <si>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</si>
  <si>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</si>
  <si>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</si>
  <si>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</si>
  <si>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</si>
  <si>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</si>
  <si>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</si>
  <si>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</si>
  <si>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</si>
  <si>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</si>
  <si>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</si>
  <si>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</si>
  <si>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</si>
  <si>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</si>
  <si>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</si>
  <si>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</si>
  <si>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</si>
  <si>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</si>
  <si>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</si>
  <si>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</si>
  <si>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</si>
  <si>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</si>
  <si>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</si>
  <si>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</si>
  <si>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</si>
  <si>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</si>
  <si>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</si>
  <si>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</si>
  <si>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</si>
  <si>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</si>
  <si>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</si>
  <si>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</si>
  <si>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</si>
  <si>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</si>
  <si>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</si>
  <si>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</si>
  <si>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</si>
  <si>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</si>
  <si>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</si>
  <si>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</si>
  <si>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</si>
  <si>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</si>
  <si>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</si>
  <si>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</si>
  <si>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</si>
  <si>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</si>
  <si>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</si>
  <si>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</si>
  <si>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</si>
  <si>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</si>
  <si>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</si>
  <si>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</si>
  <si>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</si>
  <si>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</si>
  <si>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</si>
  <si>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</si>
  <si>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</si>
  <si>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</si>
  <si>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</si>
  <si>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</si>
  <si>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</si>
  <si>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</si>
  <si>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</si>
  <si>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</si>
  <si>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</si>
  <si>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</si>
  <si>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</si>
  <si>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</si>
  <si>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</si>
  <si>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</si>
  <si>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</si>
  <si>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</si>
  <si>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</si>
  <si>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</si>
  <si>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</si>
  <si>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</si>
  <si>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</si>
  <si>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</si>
  <si>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</si>
  <si>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</si>
  <si>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</si>
  <si>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</si>
  <si>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</si>
  <si>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</si>
  <si>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</si>
  <si>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</si>
  <si>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</si>
  <si>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</si>
  <si>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</si>
  <si>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</si>
  <si>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</si>
  <si>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</si>
  <si>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</si>
  <si>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</si>
  <si>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</si>
  <si>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</si>
  <si>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</si>
  <si>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</si>
  <si>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</si>
  <si>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</si>
  <si>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</si>
  <si>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</si>
  <si>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</si>
  <si>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</si>
  <si>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</si>
  <si>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2024</t>
  </si>
  <si>
    <t>Del 01 de enero al 30 de junio del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</si>
</sst>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 indent="5"/>
    </xf>
    <xf numFmtId="0" fontId="6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4" fontId="6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tabSelected="1" zoomScale="75" zoomScaleNormal="75" workbookViewId="0">
      <selection activeCell="A4" sqref="A4:F4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6" x14ac:dyDescent="0.2">
      <c r="A1" s="32" t="s">
        <v>120</v>
      </c>
      <c r="B1" s="33"/>
      <c r="C1" s="33"/>
      <c r="D1" s="33"/>
      <c r="E1" s="33"/>
      <c r="F1" s="33"/>
    </row>
    <row r="2" spans="1:6" ht="16.5" customHeight="1" x14ac:dyDescent="0.2">
      <c r="A2" s="34" t="s">
        <v>0</v>
      </c>
      <c r="B2" s="34"/>
      <c r="C2" s="34"/>
      <c r="D2" s="34"/>
      <c r="E2" s="34"/>
      <c r="F2" s="34"/>
    </row>
    <row r="3" spans="1:6" ht="16.5" customHeight="1" x14ac:dyDescent="0.2">
      <c r="A3" s="34" t="s">
        <v>122</v>
      </c>
      <c r="B3" s="34"/>
      <c r="C3" s="34"/>
      <c r="D3" s="34"/>
      <c r="E3" s="34"/>
      <c r="F3" s="34"/>
    </row>
    <row r="4" spans="1:6" ht="16.5" customHeight="1" thickBot="1" x14ac:dyDescent="0.25">
      <c r="A4" s="35" t="s">
        <v>1</v>
      </c>
      <c r="B4" s="35"/>
      <c r="C4" s="35"/>
      <c r="D4" s="35"/>
      <c r="E4" s="35"/>
      <c r="F4" s="35"/>
    </row>
    <row r="5" spans="1:6" ht="26.25" customHeight="1" thickBot="1" x14ac:dyDescent="0.25">
      <c r="A5" s="2" t="s">
        <v>2</v>
      </c>
      <c r="B5" s="2">
        <v>2025</v>
      </c>
      <c r="C5" s="3" t="s">
        <v>121</v>
      </c>
      <c r="D5" s="3" t="s">
        <v>2</v>
      </c>
      <c r="E5" s="3">
        <f>B5</f>
        <v>2025</v>
      </c>
      <c r="F5" s="3" t="str">
        <f>C5</f>
        <v>31 de diciembre de 2024</v>
      </c>
    </row>
    <row r="6" spans="1:6" ht="18" customHeight="1" x14ac:dyDescent="0.2">
      <c r="A6" s="4" t="s">
        <v>3</v>
      </c>
      <c r="B6" s="5"/>
      <c r="C6" s="5"/>
      <c r="D6" s="6" t="s">
        <v>4</v>
      </c>
      <c r="E6" s="5"/>
      <c r="F6" s="5"/>
    </row>
    <row r="7" spans="1:6" x14ac:dyDescent="0.2">
      <c r="A7" s="7" t="s">
        <v>5</v>
      </c>
      <c r="B7" s="8"/>
      <c r="C7" s="8"/>
      <c r="D7" s="9" t="s">
        <v>6</v>
      </c>
      <c r="E7" s="8"/>
      <c r="F7" s="8"/>
    </row>
    <row r="8" spans="1:6" x14ac:dyDescent="0.2">
      <c r="A8" s="7" t="s">
        <v>7</v>
      </c>
      <c r="B8" s="10">
        <f>SUM(B9:B15)</f>
        <v>36151876.869999997</v>
      </c>
      <c r="C8" s="10">
        <f>SUM(C9:C15)</f>
        <v>21611262.719999999</v>
      </c>
      <c r="D8" s="9" t="s">
        <v>8</v>
      </c>
      <c r="E8" s="10">
        <f>SUM(E9:E17)</f>
        <v>8327983.6800000006</v>
      </c>
      <c r="F8" s="10">
        <f>SUM(F9:F17)</f>
        <v>11715482.65</v>
      </c>
    </row>
    <row r="9" spans="1:6" x14ac:dyDescent="0.2">
      <c r="A9" s="11" t="s">
        <v>9</v>
      </c>
      <c r="B9" s="12">
        <v>0</v>
      </c>
      <c r="C9" s="12">
        <v>0</v>
      </c>
      <c r="D9" s="13" t="s">
        <v>10</v>
      </c>
      <c r="E9" s="12">
        <v>3397328.17</v>
      </c>
      <c r="F9" s="12">
        <v>6096027.8099999996</v>
      </c>
    </row>
    <row r="10" spans="1:6" x14ac:dyDescent="0.2">
      <c r="A10" s="11" t="s">
        <v>11</v>
      </c>
      <c r="B10" s="12">
        <v>31441754.25</v>
      </c>
      <c r="C10" s="12">
        <v>16834372.989999998</v>
      </c>
      <c r="D10" s="13" t="s">
        <v>12</v>
      </c>
      <c r="E10" s="12">
        <v>3617850.81</v>
      </c>
      <c r="F10" s="12">
        <v>766848.24</v>
      </c>
    </row>
    <row r="11" spans="1:6" ht="24.75" customHeight="1" x14ac:dyDescent="0.2">
      <c r="A11" s="11" t="s">
        <v>13</v>
      </c>
      <c r="B11" s="12">
        <v>34204.9</v>
      </c>
      <c r="C11" s="12">
        <v>8008.63</v>
      </c>
      <c r="D11" s="14" t="s">
        <v>14</v>
      </c>
      <c r="E11" s="12">
        <v>0</v>
      </c>
      <c r="F11" s="12">
        <v>0</v>
      </c>
    </row>
    <row r="12" spans="1:6" ht="27.75" customHeight="1" x14ac:dyDescent="0.2">
      <c r="A12" s="11" t="s">
        <v>15</v>
      </c>
      <c r="B12" s="12">
        <v>0</v>
      </c>
      <c r="C12" s="12">
        <v>0</v>
      </c>
      <c r="D12" s="14" t="s">
        <v>16</v>
      </c>
      <c r="E12" s="12">
        <v>0</v>
      </c>
      <c r="F12" s="12">
        <v>0</v>
      </c>
    </row>
    <row r="13" spans="1:6" x14ac:dyDescent="0.2">
      <c r="A13" s="11" t="s">
        <v>17</v>
      </c>
      <c r="B13" s="12">
        <v>4675917.72</v>
      </c>
      <c r="C13" s="12">
        <v>4768881.0999999996</v>
      </c>
      <c r="D13" s="13" t="s">
        <v>18</v>
      </c>
      <c r="E13" s="12">
        <v>0</v>
      </c>
      <c r="F13" s="12">
        <v>0</v>
      </c>
    </row>
    <row r="14" spans="1:6" ht="30" customHeight="1" x14ac:dyDescent="0.2">
      <c r="A14" s="15" t="s">
        <v>19</v>
      </c>
      <c r="B14" s="12">
        <v>0</v>
      </c>
      <c r="C14" s="12">
        <v>0</v>
      </c>
      <c r="D14" s="14" t="s">
        <v>20</v>
      </c>
      <c r="E14" s="12">
        <v>0</v>
      </c>
      <c r="F14" s="12">
        <v>0</v>
      </c>
    </row>
    <row r="15" spans="1:6" ht="24" customHeight="1" x14ac:dyDescent="0.2">
      <c r="A15" s="11" t="s">
        <v>21</v>
      </c>
      <c r="B15" s="12">
        <v>0</v>
      </c>
      <c r="C15" s="12">
        <v>0</v>
      </c>
      <c r="D15" s="14" t="s">
        <v>22</v>
      </c>
      <c r="E15" s="12">
        <v>1117784.04</v>
      </c>
      <c r="F15" s="12">
        <v>4749837.34</v>
      </c>
    </row>
    <row r="16" spans="1:6" ht="26.25" customHeight="1" x14ac:dyDescent="0.2">
      <c r="A16" s="7" t="s">
        <v>23</v>
      </c>
      <c r="B16" s="10">
        <f>SUM(B17:B23)</f>
        <v>34797.83</v>
      </c>
      <c r="C16" s="10">
        <f>SUM(C17:C23)</f>
        <v>177.59</v>
      </c>
      <c r="D16" s="14" t="s">
        <v>24</v>
      </c>
      <c r="E16" s="12">
        <v>0</v>
      </c>
      <c r="F16" s="12">
        <v>0</v>
      </c>
    </row>
    <row r="17" spans="1:6" x14ac:dyDescent="0.2">
      <c r="A17" s="16" t="s">
        <v>25</v>
      </c>
      <c r="B17" s="12">
        <v>0</v>
      </c>
      <c r="C17" s="12">
        <v>0</v>
      </c>
      <c r="D17" s="13" t="s">
        <v>26</v>
      </c>
      <c r="E17" s="12">
        <v>195020.66</v>
      </c>
      <c r="F17" s="12">
        <v>102769.26</v>
      </c>
    </row>
    <row r="18" spans="1:6" x14ac:dyDescent="0.2">
      <c r="A18" s="16" t="s">
        <v>27</v>
      </c>
      <c r="B18" s="12">
        <v>0</v>
      </c>
      <c r="C18" s="12">
        <v>0</v>
      </c>
      <c r="D18" s="9" t="s">
        <v>28</v>
      </c>
      <c r="E18" s="10">
        <f>SUM(E19,E20,E21)</f>
        <v>0</v>
      </c>
      <c r="F18" s="10">
        <f>SUM(F19,F20,F21)</f>
        <v>0</v>
      </c>
    </row>
    <row r="19" spans="1:6" x14ac:dyDescent="0.2">
      <c r="A19" s="16" t="s">
        <v>29</v>
      </c>
      <c r="B19" s="12">
        <v>34797.83</v>
      </c>
      <c r="C19" s="12">
        <v>177.59</v>
      </c>
      <c r="D19" s="13" t="s">
        <v>30</v>
      </c>
      <c r="E19" s="12">
        <v>0</v>
      </c>
      <c r="F19" s="12">
        <v>0</v>
      </c>
    </row>
    <row r="20" spans="1:6" ht="30" customHeight="1" x14ac:dyDescent="0.2">
      <c r="A20" s="16" t="s">
        <v>31</v>
      </c>
      <c r="B20" s="12">
        <v>0</v>
      </c>
      <c r="C20" s="12">
        <v>0</v>
      </c>
      <c r="D20" s="14" t="s">
        <v>32</v>
      </c>
      <c r="E20" s="12">
        <v>0</v>
      </c>
      <c r="F20" s="12">
        <v>0</v>
      </c>
    </row>
    <row r="21" spans="1:6" x14ac:dyDescent="0.2">
      <c r="A21" s="16" t="s">
        <v>33</v>
      </c>
      <c r="B21" s="12">
        <v>0</v>
      </c>
      <c r="C21" s="12">
        <v>0</v>
      </c>
      <c r="D21" s="13" t="s">
        <v>34</v>
      </c>
      <c r="E21" s="12">
        <v>0</v>
      </c>
      <c r="F21" s="12">
        <v>0</v>
      </c>
    </row>
    <row r="22" spans="1:6" x14ac:dyDescent="0.2">
      <c r="A22" s="16" t="s">
        <v>35</v>
      </c>
      <c r="B22" s="12">
        <v>0</v>
      </c>
      <c r="C22" s="12">
        <v>0</v>
      </c>
      <c r="D22" s="9" t="s">
        <v>36</v>
      </c>
      <c r="E22" s="10">
        <f>SUM(E23,E24)</f>
        <v>0</v>
      </c>
      <c r="F22" s="10">
        <f>SUM(F23,F24)</f>
        <v>0</v>
      </c>
    </row>
    <row r="23" spans="1:6" ht="25.5" x14ac:dyDescent="0.2">
      <c r="A23" s="15" t="s">
        <v>37</v>
      </c>
      <c r="B23" s="12">
        <v>0</v>
      </c>
      <c r="C23" s="12">
        <v>0</v>
      </c>
      <c r="D23" s="13" t="s">
        <v>38</v>
      </c>
      <c r="E23" s="12">
        <v>0</v>
      </c>
      <c r="F23" s="12">
        <v>0</v>
      </c>
    </row>
    <row r="24" spans="1:6" x14ac:dyDescent="0.2">
      <c r="A24" s="7" t="s">
        <v>39</v>
      </c>
      <c r="B24" s="10">
        <f>SUM(B25:B29)</f>
        <v>0</v>
      </c>
      <c r="C24" s="10">
        <f>SUM(C25:C29)</f>
        <v>0</v>
      </c>
      <c r="D24" s="13" t="s">
        <v>40</v>
      </c>
      <c r="E24" s="12">
        <v>0</v>
      </c>
      <c r="F24" s="12">
        <v>0</v>
      </c>
    </row>
    <row r="25" spans="1:6" ht="25.5" x14ac:dyDescent="0.2">
      <c r="A25" s="15" t="s">
        <v>41</v>
      </c>
      <c r="B25" s="12">
        <v>0</v>
      </c>
      <c r="C25" s="12">
        <v>0</v>
      </c>
      <c r="D25" s="9" t="s">
        <v>42</v>
      </c>
      <c r="E25" s="10">
        <v>0</v>
      </c>
      <c r="F25" s="10">
        <v>0</v>
      </c>
    </row>
    <row r="26" spans="1:6" ht="25.5" x14ac:dyDescent="0.2">
      <c r="A26" s="15" t="s">
        <v>43</v>
      </c>
      <c r="B26" s="12">
        <v>0</v>
      </c>
      <c r="C26" s="12">
        <v>0</v>
      </c>
      <c r="D26" s="9" t="s">
        <v>44</v>
      </c>
      <c r="E26" s="10">
        <f>E27+E28+E29</f>
        <v>0</v>
      </c>
      <c r="F26" s="10">
        <f>F27+F28+F29</f>
        <v>0</v>
      </c>
    </row>
    <row r="27" spans="1:6" ht="25.5" x14ac:dyDescent="0.2">
      <c r="A27" s="15" t="s">
        <v>45</v>
      </c>
      <c r="B27" s="12">
        <v>0</v>
      </c>
      <c r="C27" s="12">
        <v>0</v>
      </c>
      <c r="D27" s="13" t="s">
        <v>46</v>
      </c>
      <c r="E27" s="12">
        <v>0</v>
      </c>
      <c r="F27" s="12">
        <v>0</v>
      </c>
    </row>
    <row r="28" spans="1:6" x14ac:dyDescent="0.2">
      <c r="A28" s="16" t="s">
        <v>47</v>
      </c>
      <c r="B28" s="12">
        <v>0</v>
      </c>
      <c r="C28" s="12">
        <v>0</v>
      </c>
      <c r="D28" s="13" t="s">
        <v>48</v>
      </c>
      <c r="E28" s="12">
        <v>0</v>
      </c>
      <c r="F28" s="12">
        <v>0</v>
      </c>
    </row>
    <row r="29" spans="1:6" ht="24.75" customHeight="1" x14ac:dyDescent="0.2">
      <c r="A29" s="15" t="s">
        <v>49</v>
      </c>
      <c r="B29" s="12">
        <v>0</v>
      </c>
      <c r="C29" s="12">
        <v>0</v>
      </c>
      <c r="D29" s="13" t="s">
        <v>50</v>
      </c>
      <c r="E29" s="12">
        <v>0</v>
      </c>
      <c r="F29" s="12">
        <v>0</v>
      </c>
    </row>
    <row r="30" spans="1:6" ht="25.5" x14ac:dyDescent="0.2">
      <c r="A30" s="7" t="s">
        <v>51</v>
      </c>
      <c r="B30" s="10">
        <f>SUM(B31:B35)</f>
        <v>0</v>
      </c>
      <c r="C30" s="10">
        <f>SUM(C31:C35)</f>
        <v>0</v>
      </c>
      <c r="D30" s="9" t="s">
        <v>52</v>
      </c>
      <c r="E30" s="10">
        <f>SUM(E31:E36)</f>
        <v>0</v>
      </c>
      <c r="F30" s="10">
        <f>SUM(F31:F36)</f>
        <v>0</v>
      </c>
    </row>
    <row r="31" spans="1:6" x14ac:dyDescent="0.2">
      <c r="A31" s="16" t="s">
        <v>53</v>
      </c>
      <c r="B31" s="12">
        <v>0</v>
      </c>
      <c r="C31" s="12">
        <v>0</v>
      </c>
      <c r="D31" s="13" t="s">
        <v>54</v>
      </c>
      <c r="E31" s="12">
        <v>0</v>
      </c>
      <c r="F31" s="12">
        <v>0</v>
      </c>
    </row>
    <row r="32" spans="1:6" x14ac:dyDescent="0.2">
      <c r="A32" s="16" t="s">
        <v>55</v>
      </c>
      <c r="B32" s="12">
        <v>0</v>
      </c>
      <c r="C32" s="12">
        <v>0</v>
      </c>
      <c r="D32" s="13" t="s">
        <v>56</v>
      </c>
      <c r="E32" s="12">
        <v>0</v>
      </c>
      <c r="F32" s="12">
        <v>0</v>
      </c>
    </row>
    <row r="33" spans="1:6" x14ac:dyDescent="0.2">
      <c r="A33" s="16" t="s">
        <v>57</v>
      </c>
      <c r="B33" s="12">
        <v>0</v>
      </c>
      <c r="C33" s="12">
        <v>0</v>
      </c>
      <c r="D33" s="13" t="s">
        <v>58</v>
      </c>
      <c r="E33" s="12">
        <v>0</v>
      </c>
      <c r="F33" s="12">
        <v>0</v>
      </c>
    </row>
    <row r="34" spans="1:6" ht="25.5" x14ac:dyDescent="0.2">
      <c r="A34" s="15" t="s">
        <v>59</v>
      </c>
      <c r="B34" s="12">
        <v>0</v>
      </c>
      <c r="C34" s="12">
        <v>0</v>
      </c>
      <c r="D34" s="14" t="s">
        <v>60</v>
      </c>
      <c r="E34" s="12">
        <v>0</v>
      </c>
      <c r="F34" s="12">
        <v>0</v>
      </c>
    </row>
    <row r="35" spans="1:6" ht="25.5" x14ac:dyDescent="0.2">
      <c r="A35" s="16" t="s">
        <v>61</v>
      </c>
      <c r="B35" s="12">
        <v>0</v>
      </c>
      <c r="C35" s="12">
        <v>0</v>
      </c>
      <c r="D35" s="14" t="s">
        <v>62</v>
      </c>
      <c r="E35" s="12">
        <v>0</v>
      </c>
      <c r="F35" s="12">
        <v>0</v>
      </c>
    </row>
    <row r="36" spans="1:6" x14ac:dyDescent="0.2">
      <c r="A36" s="7" t="s">
        <v>63</v>
      </c>
      <c r="B36" s="17">
        <v>0</v>
      </c>
      <c r="C36" s="17">
        <v>0</v>
      </c>
      <c r="D36" s="13" t="s">
        <v>64</v>
      </c>
      <c r="E36" s="12">
        <v>0</v>
      </c>
      <c r="F36" s="12">
        <v>0</v>
      </c>
    </row>
    <row r="37" spans="1:6" x14ac:dyDescent="0.2">
      <c r="A37" s="7" t="s">
        <v>65</v>
      </c>
      <c r="B37" s="10">
        <f>SUM(B38:B39)</f>
        <v>0</v>
      </c>
      <c r="C37" s="10">
        <f>SUM(C38:C39)</f>
        <v>0</v>
      </c>
      <c r="D37" s="9" t="s">
        <v>66</v>
      </c>
      <c r="E37" s="10">
        <f>SUM(E38:E40)</f>
        <v>0</v>
      </c>
      <c r="F37" s="10">
        <f>SUM(F38:F40)</f>
        <v>0</v>
      </c>
    </row>
    <row r="38" spans="1:6" ht="25.5" x14ac:dyDescent="0.2">
      <c r="A38" s="15" t="s">
        <v>67</v>
      </c>
      <c r="B38" s="12">
        <v>0</v>
      </c>
      <c r="C38" s="12">
        <v>0</v>
      </c>
      <c r="D38" s="13" t="s">
        <v>68</v>
      </c>
      <c r="E38" s="12">
        <v>0</v>
      </c>
      <c r="F38" s="12">
        <v>0</v>
      </c>
    </row>
    <row r="39" spans="1:6" x14ac:dyDescent="0.2">
      <c r="A39" s="16" t="s">
        <v>69</v>
      </c>
      <c r="B39" s="12">
        <v>0</v>
      </c>
      <c r="C39" s="12">
        <v>0</v>
      </c>
      <c r="D39" s="13" t="s">
        <v>70</v>
      </c>
      <c r="E39" s="12">
        <v>0</v>
      </c>
      <c r="F39" s="12">
        <v>0</v>
      </c>
    </row>
    <row r="40" spans="1:6" ht="21" customHeight="1" x14ac:dyDescent="0.2">
      <c r="A40" s="7" t="s">
        <v>71</v>
      </c>
      <c r="B40" s="10">
        <f>SUM(B41:B44)</f>
        <v>15075.32</v>
      </c>
      <c r="C40" s="10">
        <f>SUM(C41:C44)</f>
        <v>15075.32</v>
      </c>
      <c r="D40" s="13" t="s">
        <v>72</v>
      </c>
      <c r="E40" s="12">
        <v>0</v>
      </c>
      <c r="F40" s="12">
        <v>0</v>
      </c>
    </row>
    <row r="41" spans="1:6" x14ac:dyDescent="0.2">
      <c r="A41" s="16" t="s">
        <v>73</v>
      </c>
      <c r="B41" s="12">
        <v>15075.32</v>
      </c>
      <c r="C41" s="12">
        <v>15075.32</v>
      </c>
      <c r="D41" s="9" t="s">
        <v>74</v>
      </c>
      <c r="E41" s="10">
        <f>SUM(E42:E44)</f>
        <v>0</v>
      </c>
      <c r="F41" s="10">
        <f>SUM(F42:F44)</f>
        <v>0</v>
      </c>
    </row>
    <row r="42" spans="1:6" x14ac:dyDescent="0.2">
      <c r="A42" s="16" t="s">
        <v>75</v>
      </c>
      <c r="B42" s="12">
        <v>0</v>
      </c>
      <c r="C42" s="12">
        <v>0</v>
      </c>
      <c r="D42" s="13" t="s">
        <v>76</v>
      </c>
      <c r="E42" s="12">
        <v>0</v>
      </c>
      <c r="F42" s="12">
        <v>0</v>
      </c>
    </row>
    <row r="43" spans="1:6" ht="25.5" x14ac:dyDescent="0.2">
      <c r="A43" s="15" t="s">
        <v>77</v>
      </c>
      <c r="B43" s="12">
        <v>0</v>
      </c>
      <c r="C43" s="12">
        <v>0</v>
      </c>
      <c r="D43" s="13" t="s">
        <v>78</v>
      </c>
      <c r="E43" s="12">
        <v>0</v>
      </c>
      <c r="F43" s="12">
        <v>0</v>
      </c>
    </row>
    <row r="44" spans="1:6" x14ac:dyDescent="0.2">
      <c r="A44" s="16" t="s">
        <v>79</v>
      </c>
      <c r="B44" s="12">
        <v>0</v>
      </c>
      <c r="C44" s="12">
        <v>0</v>
      </c>
      <c r="D44" s="13" t="s">
        <v>80</v>
      </c>
      <c r="E44" s="12">
        <v>0</v>
      </c>
      <c r="F44" s="12">
        <v>0</v>
      </c>
    </row>
    <row r="45" spans="1:6" x14ac:dyDescent="0.2">
      <c r="A45" s="16"/>
      <c r="B45" s="18"/>
      <c r="C45" s="18"/>
      <c r="D45" s="13"/>
      <c r="E45" s="18"/>
      <c r="F45" s="18"/>
    </row>
    <row r="46" spans="1:6" ht="13.5" x14ac:dyDescent="0.2">
      <c r="A46" s="7" t="s">
        <v>81</v>
      </c>
      <c r="B46" s="19">
        <f>SUM(B8+B16+B24+B30+B36+B37+B40)</f>
        <v>36201750.019999996</v>
      </c>
      <c r="C46" s="19">
        <f>SUM(C8,C16,C24,C30,C36,C37,C40)</f>
        <v>21626515.629999999</v>
      </c>
      <c r="D46" s="9" t="s">
        <v>82</v>
      </c>
      <c r="E46" s="10">
        <f>SUM(E8,E18,E22,E25,E26,E30,E37,E41)</f>
        <v>8327983.6800000006</v>
      </c>
      <c r="F46" s="10">
        <f>SUM(F8,F18,F22,F25,F26,F30,F37,F41)</f>
        <v>11715482.65</v>
      </c>
    </row>
    <row r="47" spans="1:6" x14ac:dyDescent="0.2">
      <c r="A47" s="11"/>
      <c r="B47" s="18"/>
      <c r="C47" s="18"/>
      <c r="D47" s="20"/>
      <c r="E47" s="18"/>
      <c r="F47" s="18"/>
    </row>
    <row r="48" spans="1:6" x14ac:dyDescent="0.2">
      <c r="A48" s="7" t="s">
        <v>83</v>
      </c>
      <c r="B48" s="18"/>
      <c r="C48" s="18"/>
      <c r="D48" s="9" t="s">
        <v>84</v>
      </c>
      <c r="E48" s="18"/>
      <c r="F48" s="18"/>
    </row>
    <row r="49" spans="1:6" x14ac:dyDescent="0.2">
      <c r="A49" s="21" t="s">
        <v>85</v>
      </c>
      <c r="B49" s="22">
        <v>0</v>
      </c>
      <c r="C49" s="22">
        <v>0</v>
      </c>
      <c r="D49" s="23" t="s">
        <v>86</v>
      </c>
      <c r="E49" s="22">
        <v>0</v>
      </c>
      <c r="F49" s="22">
        <v>0</v>
      </c>
    </row>
    <row r="50" spans="1:6" x14ac:dyDescent="0.2">
      <c r="A50" s="21" t="s">
        <v>87</v>
      </c>
      <c r="B50" s="22">
        <v>0</v>
      </c>
      <c r="C50" s="22">
        <v>0</v>
      </c>
      <c r="D50" s="23" t="s">
        <v>88</v>
      </c>
      <c r="E50" s="22">
        <v>0</v>
      </c>
      <c r="F50" s="22">
        <v>0</v>
      </c>
    </row>
    <row r="51" spans="1:6" ht="25.5" x14ac:dyDescent="0.2">
      <c r="A51" s="21" t="s">
        <v>89</v>
      </c>
      <c r="B51" s="22">
        <v>4034780.04</v>
      </c>
      <c r="C51" s="22">
        <v>4034780.04</v>
      </c>
      <c r="D51" s="23" t="s">
        <v>90</v>
      </c>
      <c r="E51" s="22">
        <v>0</v>
      </c>
      <c r="F51" s="22">
        <v>0</v>
      </c>
    </row>
    <row r="52" spans="1:6" x14ac:dyDescent="0.2">
      <c r="A52" s="21" t="s">
        <v>91</v>
      </c>
      <c r="B52" s="22">
        <v>34660657.299999997</v>
      </c>
      <c r="C52" s="22">
        <v>31225340.5</v>
      </c>
      <c r="D52" s="23" t="s">
        <v>92</v>
      </c>
      <c r="E52" s="22">
        <v>0</v>
      </c>
      <c r="F52" s="22">
        <v>0</v>
      </c>
    </row>
    <row r="53" spans="1:6" ht="21.75" customHeight="1" x14ac:dyDescent="0.2">
      <c r="A53" s="21" t="s">
        <v>93</v>
      </c>
      <c r="B53" s="22">
        <v>1603905.28</v>
      </c>
      <c r="C53" s="22">
        <v>1603905.28</v>
      </c>
      <c r="D53" s="23" t="s">
        <v>94</v>
      </c>
      <c r="E53" s="22">
        <v>0</v>
      </c>
      <c r="F53" s="22">
        <v>0</v>
      </c>
    </row>
    <row r="54" spans="1:6" ht="29.25" customHeight="1" x14ac:dyDescent="0.2">
      <c r="A54" s="21" t="s">
        <v>95</v>
      </c>
      <c r="B54" s="22">
        <v>-32570084.789999999</v>
      </c>
      <c r="C54" s="22">
        <v>-32570084.789999999</v>
      </c>
      <c r="D54" s="23" t="s">
        <v>96</v>
      </c>
      <c r="E54" s="22">
        <v>0</v>
      </c>
      <c r="F54" s="22">
        <v>0</v>
      </c>
    </row>
    <row r="55" spans="1:6" x14ac:dyDescent="0.2">
      <c r="A55" s="21" t="s">
        <v>97</v>
      </c>
      <c r="B55" s="22">
        <v>0</v>
      </c>
      <c r="C55" s="22">
        <v>0</v>
      </c>
      <c r="D55" s="24"/>
      <c r="E55" s="18"/>
      <c r="F55" s="18"/>
    </row>
    <row r="56" spans="1:6" x14ac:dyDescent="0.2">
      <c r="A56" s="21" t="s">
        <v>98</v>
      </c>
      <c r="B56" s="22">
        <v>0</v>
      </c>
      <c r="C56" s="22">
        <v>0</v>
      </c>
      <c r="D56" s="9" t="s">
        <v>99</v>
      </c>
      <c r="E56" s="10">
        <f>SUM(E49:E54)</f>
        <v>0</v>
      </c>
      <c r="F56" s="10">
        <f>SUM(F49:F54)</f>
        <v>0</v>
      </c>
    </row>
    <row r="57" spans="1:6" x14ac:dyDescent="0.2">
      <c r="A57" s="21" t="s">
        <v>100</v>
      </c>
      <c r="B57" s="22">
        <v>0</v>
      </c>
      <c r="C57" s="22">
        <v>0</v>
      </c>
      <c r="D57" s="20"/>
      <c r="E57" s="18"/>
      <c r="F57" s="18"/>
    </row>
    <row r="58" spans="1:6" x14ac:dyDescent="0.2">
      <c r="A58" s="16"/>
      <c r="B58" s="25"/>
      <c r="C58" s="25"/>
      <c r="D58" s="9" t="s">
        <v>101</v>
      </c>
      <c r="E58" s="10">
        <f>SUM(E46,E56)</f>
        <v>8327983.6800000006</v>
      </c>
      <c r="F58" s="10">
        <f>SUM(F46,F56)</f>
        <v>11715482.65</v>
      </c>
    </row>
    <row r="59" spans="1:6" x14ac:dyDescent="0.2">
      <c r="A59" s="7" t="s">
        <v>102</v>
      </c>
      <c r="B59" s="10">
        <f>SUM(B49,B50,B51,B52,B53,B54,B55,B56,B57)</f>
        <v>7729257.8299999982</v>
      </c>
      <c r="C59" s="10">
        <f>SUM(C49,C50,C51,C52,C53,C54,C55,C56,C57)</f>
        <v>4293941.0300000012</v>
      </c>
      <c r="D59" s="13"/>
      <c r="E59" s="18"/>
      <c r="F59" s="18"/>
    </row>
    <row r="60" spans="1:6" x14ac:dyDescent="0.2">
      <c r="A60" s="16"/>
      <c r="B60" s="25"/>
      <c r="C60" s="25"/>
      <c r="D60" s="9" t="s">
        <v>103</v>
      </c>
      <c r="E60" s="18"/>
      <c r="F60" s="18"/>
    </row>
    <row r="61" spans="1:6" ht="19.5" customHeight="1" x14ac:dyDescent="0.2">
      <c r="A61" s="7" t="s">
        <v>104</v>
      </c>
      <c r="B61" s="19">
        <f>SUM(B46,B59)</f>
        <v>43931007.849999994</v>
      </c>
      <c r="C61" s="19">
        <f>SUM(C46,C59)</f>
        <v>25920456.66</v>
      </c>
      <c r="D61" s="24"/>
      <c r="E61" s="18"/>
      <c r="F61" s="18"/>
    </row>
    <row r="62" spans="1:6" x14ac:dyDescent="0.2">
      <c r="A62" s="16"/>
      <c r="B62" s="26"/>
      <c r="C62" s="26"/>
      <c r="D62" s="9" t="s">
        <v>105</v>
      </c>
      <c r="E62" s="10">
        <f>SUM(E63:E65)</f>
        <v>4271234.12</v>
      </c>
      <c r="F62" s="10">
        <f>SUM(F63:F65)</f>
        <v>4271234.12</v>
      </c>
    </row>
    <row r="63" spans="1:6" x14ac:dyDescent="0.2">
      <c r="A63" s="16"/>
      <c r="B63" s="26"/>
      <c r="C63" s="26"/>
      <c r="D63" s="23" t="s">
        <v>106</v>
      </c>
      <c r="E63" s="12">
        <v>0</v>
      </c>
      <c r="F63" s="12">
        <v>0</v>
      </c>
    </row>
    <row r="64" spans="1:6" x14ac:dyDescent="0.2">
      <c r="A64" s="16"/>
      <c r="B64" s="26"/>
      <c r="C64" s="26"/>
      <c r="D64" s="23" t="s">
        <v>107</v>
      </c>
      <c r="E64" s="12">
        <v>4271234.12</v>
      </c>
      <c r="F64" s="12">
        <v>4271234.12</v>
      </c>
    </row>
    <row r="65" spans="1:6" x14ac:dyDescent="0.2">
      <c r="A65" s="16"/>
      <c r="B65" s="26"/>
      <c r="C65" s="26"/>
      <c r="D65" s="23" t="s">
        <v>108</v>
      </c>
      <c r="E65" s="12">
        <v>0</v>
      </c>
      <c r="F65" s="12">
        <v>0</v>
      </c>
    </row>
    <row r="66" spans="1:6" x14ac:dyDescent="0.2">
      <c r="A66" s="16"/>
      <c r="B66" s="26"/>
      <c r="C66" s="26"/>
      <c r="D66" s="13"/>
      <c r="E66" s="18"/>
      <c r="F66" s="18"/>
    </row>
    <row r="67" spans="1:6" x14ac:dyDescent="0.2">
      <c r="A67" s="16"/>
      <c r="B67" s="26"/>
      <c r="C67" s="26"/>
      <c r="D67" s="9" t="s">
        <v>109</v>
      </c>
      <c r="E67" s="10">
        <f>SUM(E68:E72)</f>
        <v>31331790.050000001</v>
      </c>
      <c r="F67" s="10">
        <f>SUM(F68:F72)</f>
        <v>9933739.8900000006</v>
      </c>
    </row>
    <row r="68" spans="1:6" x14ac:dyDescent="0.2">
      <c r="A68" s="16"/>
      <c r="B68" s="26"/>
      <c r="C68" s="26"/>
      <c r="D68" s="23" t="s">
        <v>110</v>
      </c>
      <c r="E68" s="12">
        <v>31163958.300000001</v>
      </c>
      <c r="F68" s="12">
        <v>9451750.5500000007</v>
      </c>
    </row>
    <row r="69" spans="1:6" x14ac:dyDescent="0.2">
      <c r="A69" s="16"/>
      <c r="B69" s="26"/>
      <c r="C69" s="26"/>
      <c r="D69" s="23" t="s">
        <v>111</v>
      </c>
      <c r="E69" s="12">
        <v>167831.75</v>
      </c>
      <c r="F69" s="12">
        <v>481989.34</v>
      </c>
    </row>
    <row r="70" spans="1:6" x14ac:dyDescent="0.2">
      <c r="A70" s="16"/>
      <c r="B70" s="26"/>
      <c r="C70" s="26"/>
      <c r="D70" s="23" t="s">
        <v>112</v>
      </c>
      <c r="E70" s="12">
        <v>0</v>
      </c>
      <c r="F70" s="12">
        <v>0</v>
      </c>
    </row>
    <row r="71" spans="1:6" x14ac:dyDescent="0.2">
      <c r="A71" s="16"/>
      <c r="B71" s="26"/>
      <c r="C71" s="26"/>
      <c r="D71" s="23" t="s">
        <v>113</v>
      </c>
      <c r="E71" s="12">
        <v>0</v>
      </c>
      <c r="F71" s="12">
        <v>0</v>
      </c>
    </row>
    <row r="72" spans="1:6" x14ac:dyDescent="0.2">
      <c r="A72" s="16"/>
      <c r="B72" s="26"/>
      <c r="C72" s="26"/>
      <c r="D72" s="23" t="s">
        <v>114</v>
      </c>
      <c r="E72" s="12">
        <v>0</v>
      </c>
      <c r="F72" s="12">
        <v>0</v>
      </c>
    </row>
    <row r="73" spans="1:6" x14ac:dyDescent="0.2">
      <c r="A73" s="16"/>
      <c r="B73" s="26"/>
      <c r="C73" s="26"/>
      <c r="D73" s="13"/>
      <c r="E73" s="18"/>
      <c r="F73" s="18"/>
    </row>
    <row r="74" spans="1:6" ht="25.5" x14ac:dyDescent="0.2">
      <c r="A74" s="16"/>
      <c r="B74" s="26"/>
      <c r="C74" s="26"/>
      <c r="D74" s="9" t="s">
        <v>115</v>
      </c>
      <c r="E74" s="10">
        <f>SUM(E75:E76)</f>
        <v>0</v>
      </c>
      <c r="F74" s="10">
        <f>SUM(F75:F76)</f>
        <v>0</v>
      </c>
    </row>
    <row r="75" spans="1:6" x14ac:dyDescent="0.2">
      <c r="A75" s="16"/>
      <c r="B75" s="26"/>
      <c r="C75" s="26"/>
      <c r="D75" s="23" t="s">
        <v>116</v>
      </c>
      <c r="E75" s="12">
        <v>0</v>
      </c>
      <c r="F75" s="12">
        <v>0</v>
      </c>
    </row>
    <row r="76" spans="1:6" x14ac:dyDescent="0.2">
      <c r="A76" s="16"/>
      <c r="B76" s="26"/>
      <c r="C76" s="26"/>
      <c r="D76" s="23" t="s">
        <v>117</v>
      </c>
      <c r="E76" s="12">
        <v>0</v>
      </c>
      <c r="F76" s="12">
        <v>0</v>
      </c>
    </row>
    <row r="77" spans="1:6" x14ac:dyDescent="0.2">
      <c r="A77" s="16"/>
      <c r="B77" s="26"/>
      <c r="C77" s="26"/>
      <c r="D77" s="13"/>
      <c r="E77" s="18"/>
      <c r="F77" s="18"/>
    </row>
    <row r="78" spans="1:6" x14ac:dyDescent="0.2">
      <c r="A78" s="16"/>
      <c r="B78" s="26"/>
      <c r="C78" s="26"/>
      <c r="D78" s="9" t="s">
        <v>118</v>
      </c>
      <c r="E78" s="10">
        <f>SUM(E62,E67,E74)</f>
        <v>35603024.170000002</v>
      </c>
      <c r="F78" s="10">
        <f>SUM(F62,F67,F74)</f>
        <v>14204974.010000002</v>
      </c>
    </row>
    <row r="79" spans="1:6" x14ac:dyDescent="0.2">
      <c r="A79" s="16"/>
      <c r="B79" s="26"/>
      <c r="C79" s="26"/>
      <c r="D79" s="13"/>
      <c r="E79" s="18"/>
      <c r="F79" s="18"/>
    </row>
    <row r="80" spans="1:6" x14ac:dyDescent="0.2">
      <c r="A80" s="16"/>
      <c r="B80" s="26"/>
      <c r="C80" s="26"/>
      <c r="D80" s="9" t="s">
        <v>119</v>
      </c>
      <c r="E80" s="10">
        <f>SUM(E58,E78)</f>
        <v>43931007.850000001</v>
      </c>
      <c r="F80" s="10">
        <f>SUM(F58,F78)</f>
        <v>25920456.660000004</v>
      </c>
    </row>
    <row r="81" spans="1:6" ht="13.5" thickBot="1" x14ac:dyDescent="0.25">
      <c r="A81" s="27"/>
      <c r="B81" s="28"/>
      <c r="C81" s="28"/>
      <c r="D81" s="29"/>
      <c r="E81" s="30"/>
      <c r="F81" s="30"/>
    </row>
    <row r="82" spans="1:6" x14ac:dyDescent="0.2">
      <c r="E82" s="31" t="str">
        <f>IF(B61=E80," ","ERROR")</f>
        <v xml:space="preserve"> </v>
      </c>
      <c r="F82" s="31" t="str">
        <f>IF(C61=F80," ","ERROR")</f>
        <v xml:space="preserve"> </v>
      </c>
    </row>
    <row r="83" spans="1:6" x14ac:dyDescent="0.2">
      <c r="E83" s="31"/>
      <c r="F83" s="31"/>
    </row>
    <row r="84" spans="1:6" x14ac:dyDescent="0.2">
      <c r="E84" s="31"/>
      <c r="F84" s="31"/>
    </row>
    <row r="85" spans="1:6" x14ac:dyDescent="0.2">
      <c r="E85" s="31"/>
      <c r="F85" s="31"/>
    </row>
    <row r="86" spans="1:6" x14ac:dyDescent="0.2">
      <c r="E86" s="31"/>
      <c r="F86" s="31"/>
    </row>
    <row r="87" spans="1:6" x14ac:dyDescent="0.2">
      <c r="E87" s="31"/>
      <c r="F87" s="31"/>
    </row>
    <row r="88" spans="1:6" x14ac:dyDescent="0.2">
      <c r="E88" s="31"/>
      <c r="F88" s="31"/>
    </row>
    <row r="89" spans="1:6" x14ac:dyDescent="0.2">
      <c r="E89" s="31"/>
      <c r="F89" s="31"/>
    </row>
    <row r="90" spans="1:6" x14ac:dyDescent="0.2">
      <c r="E90" s="31"/>
      <c r="F90" s="31"/>
    </row>
    <row r="91" spans="1:6" x14ac:dyDescent="0.2">
      <c r="E91" s="31"/>
      <c r="F91" s="31"/>
    </row>
    <row r="92" spans="1:6" x14ac:dyDescent="0.2">
      <c r="E92" s="31"/>
      <c r="F92" s="31"/>
    </row>
    <row r="93" spans="1:6" x14ac:dyDescent="0.2">
      <c r="E93" s="31"/>
      <c r="F93" s="31"/>
    </row>
    <row r="94" spans="1:6" x14ac:dyDescent="0.2">
      <c r="E94" s="31"/>
      <c r="F94" s="31"/>
    </row>
    <row r="95" spans="1:6" x14ac:dyDescent="0.2">
      <c r="E95" s="31"/>
      <c r="F95" s="31"/>
    </row>
    <row r="96" spans="1:6" x14ac:dyDescent="0.2">
      <c r="E96" s="31"/>
      <c r="F96" s="31"/>
    </row>
    <row r="97" spans="5:6" x14ac:dyDescent="0.2">
      <c r="E97" s="31"/>
      <c r="F97" s="31"/>
    </row>
    <row r="98" spans="5:6" x14ac:dyDescent="0.2">
      <c r="E98" s="31"/>
      <c r="F98" s="31"/>
    </row>
    <row r="99" spans="5:6" x14ac:dyDescent="0.2">
      <c r="E99" s="31"/>
      <c r="F99" s="31"/>
    </row>
    <row r="100" spans="5:6" x14ac:dyDescent="0.2">
      <c r="E100" s="31"/>
      <c r="F100" s="31"/>
    </row>
    <row r="101" spans="5:6" x14ac:dyDescent="0.2">
      <c r="E101" s="31"/>
      <c r="F101" s="31"/>
    </row>
    <row r="102" spans="5:6" x14ac:dyDescent="0.2">
      <c r="E102" s="31"/>
      <c r="F102" s="31"/>
    </row>
    <row r="103" spans="5:6" x14ac:dyDescent="0.2">
      <c r="E103" s="31"/>
      <c r="F103" s="31"/>
    </row>
    <row r="104" spans="5:6" x14ac:dyDescent="0.2">
      <c r="E104" s="31"/>
      <c r="F104" s="31"/>
    </row>
    <row r="105" spans="5:6" x14ac:dyDescent="0.2">
      <c r="E105" s="31"/>
      <c r="F105" s="31"/>
    </row>
    <row r="106" spans="5:6" x14ac:dyDescent="0.2">
      <c r="E106" s="31"/>
      <c r="F106" s="31"/>
    </row>
    <row r="107" spans="5:6" x14ac:dyDescent="0.2">
      <c r="E107" s="31"/>
      <c r="F107" s="31"/>
    </row>
    <row r="108" spans="5:6" x14ac:dyDescent="0.2">
      <c r="E108" s="31"/>
      <c r="F108" s="31"/>
    </row>
    <row r="109" spans="5:6" x14ac:dyDescent="0.2">
      <c r="E109" s="31"/>
      <c r="F109" s="31"/>
    </row>
    <row r="110" spans="5:6" x14ac:dyDescent="0.2">
      <c r="E110" s="31"/>
      <c r="F110" s="31"/>
    </row>
    <row r="111" spans="5:6" x14ac:dyDescent="0.2">
      <c r="E111" s="31"/>
      <c r="F111" s="31"/>
    </row>
    <row r="112" spans="5:6" x14ac:dyDescent="0.2">
      <c r="E112" s="31"/>
      <c r="F112" s="31"/>
    </row>
    <row r="113" spans="5:6" x14ac:dyDescent="0.2">
      <c r="E113" s="31"/>
      <c r="F113" s="31"/>
    </row>
    <row r="114" spans="5:6" x14ac:dyDescent="0.2">
      <c r="E114" s="31"/>
      <c r="F114" s="31"/>
    </row>
    <row r="115" spans="5:6" x14ac:dyDescent="0.2">
      <c r="E115" s="31"/>
      <c r="F115" s="31"/>
    </row>
    <row r="116" spans="5:6" x14ac:dyDescent="0.2">
      <c r="E116" s="31"/>
      <c r="F116" s="31"/>
    </row>
    <row r="117" spans="5:6" x14ac:dyDescent="0.2">
      <c r="E117" s="31"/>
      <c r="F117" s="31"/>
    </row>
    <row r="118" spans="5:6" x14ac:dyDescent="0.2">
      <c r="E118" s="31"/>
      <c r="F118" s="31"/>
    </row>
    <row r="119" spans="5:6" x14ac:dyDescent="0.2">
      <c r="E119" s="31"/>
      <c r="F119" s="31"/>
    </row>
    <row r="120" spans="5:6" x14ac:dyDescent="0.2">
      <c r="E120" s="31"/>
      <c r="F120" s="31"/>
    </row>
    <row r="121" spans="5:6" x14ac:dyDescent="0.2">
      <c r="E121" s="31"/>
      <c r="F121" s="31"/>
    </row>
    <row r="122" spans="5:6" x14ac:dyDescent="0.2">
      <c r="E122" s="31"/>
      <c r="F122" s="31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GONZALEZ</cp:lastModifiedBy>
  <dcterms:created xsi:type="dcterms:W3CDTF">2020-10-13T16:16:11Z</dcterms:created>
  <dcterms:modified xsi:type="dcterms:W3CDTF">2025-07-12T19:22:51Z</dcterms:modified>
</cp:coreProperties>
</file>