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dgar\Downloads\"/>
    </mc:Choice>
  </mc:AlternateContent>
  <bookViews>
    <workbookView xWindow="0" yWindow="0" windowWidth="14835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H67" i="1"/>
  <c r="I17" i="1"/>
  <c r="I16" i="1"/>
  <c r="H78" i="1" l="1"/>
  <c r="G78" i="1"/>
  <c r="E78" i="1"/>
  <c r="D78" i="1"/>
  <c r="I76" i="1"/>
  <c r="F76" i="1"/>
  <c r="F75" i="1"/>
  <c r="I75" i="1" s="1"/>
  <c r="F70" i="1"/>
  <c r="I70" i="1" s="1"/>
  <c r="I69" i="1" s="1"/>
  <c r="H69" i="1"/>
  <c r="G69" i="1"/>
  <c r="E69" i="1"/>
  <c r="D69" i="1"/>
  <c r="I65" i="1"/>
  <c r="F65" i="1"/>
  <c r="F64" i="1"/>
  <c r="I64" i="1" s="1"/>
  <c r="I63" i="1"/>
  <c r="F63" i="1"/>
  <c r="F62" i="1"/>
  <c r="I62" i="1" s="1"/>
  <c r="H61" i="1"/>
  <c r="G61" i="1"/>
  <c r="E61" i="1"/>
  <c r="D61" i="1"/>
  <c r="F60" i="1"/>
  <c r="I60" i="1" s="1"/>
  <c r="I59" i="1"/>
  <c r="F59" i="1"/>
  <c r="F58" i="1"/>
  <c r="I58" i="1" s="1"/>
  <c r="I57" i="1"/>
  <c r="F57" i="1"/>
  <c r="H56" i="1"/>
  <c r="G56" i="1"/>
  <c r="E56" i="1"/>
  <c r="D56" i="1"/>
  <c r="I55" i="1"/>
  <c r="F55" i="1"/>
  <c r="F54" i="1"/>
  <c r="I54" i="1" s="1"/>
  <c r="I53" i="1"/>
  <c r="F53" i="1"/>
  <c r="F52" i="1"/>
  <c r="I52" i="1" s="1"/>
  <c r="I51" i="1"/>
  <c r="F51" i="1"/>
  <c r="F50" i="1"/>
  <c r="I50" i="1" s="1"/>
  <c r="I49" i="1"/>
  <c r="F49" i="1"/>
  <c r="F48" i="1"/>
  <c r="I48" i="1" s="1"/>
  <c r="H47" i="1"/>
  <c r="G47" i="1"/>
  <c r="E47" i="1"/>
  <c r="E67" i="1" s="1"/>
  <c r="D47" i="1"/>
  <c r="F40" i="1"/>
  <c r="I40" i="1" s="1"/>
  <c r="I39" i="1"/>
  <c r="F39" i="1"/>
  <c r="H38" i="1"/>
  <c r="G38" i="1"/>
  <c r="F38" i="1"/>
  <c r="E38" i="1"/>
  <c r="D38" i="1"/>
  <c r="I38" i="1" s="1"/>
  <c r="I37" i="1"/>
  <c r="F37" i="1"/>
  <c r="H36" i="1"/>
  <c r="G36" i="1"/>
  <c r="F36" i="1"/>
  <c r="E36" i="1"/>
  <c r="D36" i="1"/>
  <c r="I36" i="1" s="1"/>
  <c r="F35" i="1"/>
  <c r="I35" i="1" s="1"/>
  <c r="F34" i="1"/>
  <c r="I34" i="1" s="1"/>
  <c r="I33" i="1"/>
  <c r="F33" i="1"/>
  <c r="F32" i="1"/>
  <c r="I32" i="1" s="1"/>
  <c r="I31" i="1"/>
  <c r="F31" i="1"/>
  <c r="F29" i="1" s="1"/>
  <c r="I29" i="1" s="1"/>
  <c r="F30" i="1"/>
  <c r="I30" i="1" s="1"/>
  <c r="H29" i="1"/>
  <c r="G29" i="1"/>
  <c r="E29" i="1"/>
  <c r="D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I21" i="1"/>
  <c r="F21" i="1"/>
  <c r="F20" i="1"/>
  <c r="I20" i="1" s="1"/>
  <c r="I19" i="1"/>
  <c r="F19" i="1"/>
  <c r="F17" i="1" s="1"/>
  <c r="F18" i="1"/>
  <c r="I18" i="1" s="1"/>
  <c r="H17" i="1"/>
  <c r="H42" i="1" s="1"/>
  <c r="H72" i="1" s="1"/>
  <c r="G17" i="1"/>
  <c r="G42" i="1" s="1"/>
  <c r="E17" i="1"/>
  <c r="E42" i="1" s="1"/>
  <c r="D17" i="1"/>
  <c r="D42" i="1" s="1"/>
  <c r="F16" i="1"/>
  <c r="I15" i="1"/>
  <c r="F15" i="1"/>
  <c r="F14" i="1"/>
  <c r="I14" i="1" s="1"/>
  <c r="I13" i="1"/>
  <c r="F13" i="1"/>
  <c r="F12" i="1"/>
  <c r="I12" i="1" s="1"/>
  <c r="I11" i="1"/>
  <c r="F11" i="1"/>
  <c r="F10" i="1"/>
  <c r="G72" i="1" l="1"/>
  <c r="E72" i="1"/>
  <c r="F42" i="1"/>
  <c r="I78" i="1"/>
  <c r="I10" i="1"/>
  <c r="I42" i="1" s="1"/>
  <c r="F56" i="1"/>
  <c r="I56" i="1" s="1"/>
  <c r="F78" i="1"/>
  <c r="F61" i="1"/>
  <c r="I61" i="1" s="1"/>
  <c r="D67" i="1"/>
  <c r="D72" i="1" s="1"/>
  <c r="F69" i="1"/>
  <c r="F47" i="1"/>
  <c r="I47" i="1" l="1"/>
  <c r="I67" i="1" s="1"/>
  <c r="I72" i="1" s="1"/>
  <c r="F67" i="1"/>
  <c r="F72" i="1" s="1"/>
  <c r="I44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<sst xmlns="http://schemas.openxmlformats.org/spreadsheetml/2006/main" count="74" uniqueCount="74">
  <si>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</si>
  <si>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</si>
  <si>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</si>
  <si>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</si>
  <si>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</si>
  <si>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</si>
  <si>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</si>
  <si>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</si>
  <si>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</si>
  <si>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</si>
  <si>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</si>
  <si>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</si>
  <si>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</si>
  <si>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</si>
  <si>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</si>
  <si>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</si>
  <si>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</si>
  <si>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</si>
  <si>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</si>
  <si>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</si>
  <si>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</si>
  <si>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</si>
  <si>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</si>
  <si>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</si>
  <si>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</si>
  <si>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</si>
  <si>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</si>
  <si>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</si>
  <si>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</si>
  <si>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</si>
  <si>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</si>
  <si>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</si>
  <si>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</si>
  <si>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</si>
  <si>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</si>
  <si>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</si>
  <si>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</si>
  <si>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</si>
  <si>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</si>
  <si>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</si>
  <si>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</si>
  <si>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</si>
  <si>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</si>
  <si>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</si>
  <si>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</si>
  <si>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</si>
  <si>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</si>
  <si>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</si>
  <si>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</si>
  <si>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</si>
  <si>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</si>
  <si>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</si>
  <si>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</si>
  <si>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</si>
  <si>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</si>
  <si>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</si>
  <si>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</si>
  <si>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</si>
  <si>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</si>
  <si>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</si>
  <si>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</si>
  <si>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</si>
  <si>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</si>
  <si>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</si>
  <si>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</si>
  <si>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</si>
  <si>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</si>
  <si>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</si>
  <si>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</si>
  <si>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</si>
  <si>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</si>
  <si>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</si>
  <si>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Bachillerato del estado de Hidalgo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</si>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</sst>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 tint="-0.34998626667073579"/>
      <name val="Montserrat"/>
      <family val="3"/>
    </font>
    <font>
      <sz val="8"/>
      <color theme="0" tint="-0.34998626667073579"/>
      <name val="Montserrat"/>
      <family val="3"/>
    </font>
    <font>
      <b/>
      <sz val="8"/>
      <color theme="0"/>
      <name val="Montserrat"/>
      <family val="3"/>
    </font>
    <font>
      <b/>
      <sz val="8"/>
      <name val="Montserrat"/>
      <family val="3"/>
    </font>
    <font>
      <sz val="8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3" fillId="0" borderId="0" xfId="0" applyFont="1" applyProtection="1"/>
    <xf numFmtId="0" fontId="3" fillId="0" borderId="7" xfId="0" applyFont="1" applyBorder="1" applyAlignment="1" applyProtection="1">
      <alignment horizontal="left" vertical="center"/>
    </xf>
    <xf numFmtId="4" fontId="3" fillId="0" borderId="9" xfId="0" applyNumberFormat="1" applyFont="1" applyBorder="1" applyAlignment="1" applyProtection="1">
      <alignment horizontal="right" vertical="center" indent="1"/>
    </xf>
    <xf numFmtId="4" fontId="6" fillId="0" borderId="4" xfId="0" applyNumberFormat="1" applyFont="1" applyBorder="1" applyAlignment="1" applyProtection="1">
      <alignment horizontal="right" vertical="center"/>
    </xf>
    <xf numFmtId="43" fontId="6" fillId="0" borderId="4" xfId="0" applyNumberFormat="1" applyFont="1" applyBorder="1" applyAlignment="1" applyProtection="1">
      <alignment horizontal="right" vertical="center"/>
    </xf>
    <xf numFmtId="4" fontId="6" fillId="0" borderId="4" xfId="0" applyNumberFormat="1" applyFont="1" applyBorder="1" applyAlignment="1" applyProtection="1">
      <alignment vertical="center"/>
    </xf>
    <xf numFmtId="0" fontId="6" fillId="0" borderId="0" xfId="0" applyFont="1" applyProtection="1"/>
    <xf numFmtId="0" fontId="5" fillId="0" borderId="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right" vertical="center"/>
    </xf>
    <xf numFmtId="43" fontId="6" fillId="0" borderId="6" xfId="0" applyNumberFormat="1" applyFont="1" applyBorder="1" applyAlignment="1" applyProtection="1">
      <alignment horizontal="right" vertical="center"/>
    </xf>
    <xf numFmtId="4" fontId="6" fillId="0" borderId="6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left" vertical="center"/>
    </xf>
    <xf numFmtId="4" fontId="5" fillId="0" borderId="6" xfId="2" applyNumberFormat="1" applyFont="1" applyFill="1" applyBorder="1" applyAlignment="1" applyProtection="1">
      <alignment horizontal="right" vertical="center" indent="1"/>
      <protection locked="0"/>
    </xf>
    <xf numFmtId="4" fontId="5" fillId="0" borderId="6" xfId="0" applyNumberFormat="1" applyFont="1" applyBorder="1" applyAlignment="1" applyProtection="1">
      <alignment horizontal="right" vertical="center" indent="1"/>
    </xf>
    <xf numFmtId="4" fontId="5" fillId="0" borderId="6" xfId="2" applyNumberFormat="1" applyFont="1" applyBorder="1" applyAlignment="1" applyProtection="1">
      <alignment horizontal="right" vertical="center" indent="1"/>
    </xf>
    <xf numFmtId="0" fontId="6" fillId="0" borderId="0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4" fontId="6" fillId="0" borderId="6" xfId="2" applyNumberFormat="1" applyFont="1" applyFill="1" applyBorder="1" applyAlignment="1" applyProtection="1">
      <alignment horizontal="right" vertical="center" indent="1"/>
      <protection locked="0"/>
    </xf>
    <xf numFmtId="4" fontId="6" fillId="0" borderId="6" xfId="0" applyNumberFormat="1" applyFont="1" applyBorder="1" applyAlignment="1" applyProtection="1">
      <alignment horizontal="right" vertical="center" indent="1"/>
    </xf>
    <xf numFmtId="4" fontId="6" fillId="0" borderId="6" xfId="2" applyNumberFormat="1" applyFont="1" applyBorder="1" applyAlignment="1" applyProtection="1">
      <alignment horizontal="right" vertical="center" indent="1"/>
    </xf>
    <xf numFmtId="4" fontId="6" fillId="0" borderId="6" xfId="0" applyNumberFormat="1" applyFont="1" applyFill="1" applyBorder="1" applyAlignment="1" applyProtection="1">
      <alignment horizontal="right" vertical="center" indent="1"/>
      <protection locked="0"/>
    </xf>
    <xf numFmtId="4" fontId="5" fillId="0" borderId="6" xfId="0" applyNumberFormat="1" applyFont="1" applyFill="1" applyBorder="1" applyAlignment="1" applyProtection="1">
      <alignment horizontal="right" vertical="center" indent="1"/>
      <protection locked="0"/>
    </xf>
    <xf numFmtId="4" fontId="6" fillId="4" borderId="6" xfId="0" applyNumberFormat="1" applyFont="1" applyFill="1" applyBorder="1" applyAlignment="1" applyProtection="1">
      <alignment horizontal="right" vertical="center" inden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/>
    </xf>
    <xf numFmtId="0" fontId="5" fillId="0" borderId="6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indent="1"/>
    </xf>
    <xf numFmtId="0" fontId="5" fillId="0" borderId="3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activeCell="H18" sqref="H18"/>
    </sheetView>
  </sheetViews>
  <sheetFormatPr baseColWidth="10" defaultColWidth="11" defaultRowHeight="12.75" x14ac:dyDescent="0.25"/>
  <cols>
    <col min="1" max="1" width="4.85546875" style="3" customWidth="1"/>
    <col min="2" max="2" width="7.28515625" style="3" customWidth="1"/>
    <col min="3" max="3" width="73.28515625" style="3" customWidth="1"/>
    <col min="4" max="4" width="14" style="3" bestFit="1" customWidth="1"/>
    <col min="5" max="5" width="15.5703125" style="3" customWidth="1"/>
    <col min="6" max="8" width="14.28515625" style="3" bestFit="1" customWidth="1"/>
    <col min="9" max="9" width="13.5703125" style="3" bestFit="1" customWidth="1"/>
    <col min="10" max="256" width="11" style="3"/>
    <col min="257" max="257" width="4.85546875" style="3" customWidth="1"/>
    <col min="258" max="258" width="7.28515625" style="3" customWidth="1"/>
    <col min="259" max="259" width="73.28515625" style="3" customWidth="1"/>
    <col min="260" max="264" width="20.7109375" style="3" customWidth="1"/>
    <col min="265" max="265" width="17.85546875" style="3" customWidth="1"/>
    <col min="266" max="512" width="11" style="3"/>
    <col min="513" max="513" width="4.85546875" style="3" customWidth="1"/>
    <col min="514" max="514" width="7.28515625" style="3" customWidth="1"/>
    <col min="515" max="515" width="73.28515625" style="3" customWidth="1"/>
    <col min="516" max="520" width="20.7109375" style="3" customWidth="1"/>
    <col min="521" max="521" width="17.85546875" style="3" customWidth="1"/>
    <col min="522" max="768" width="11" style="3"/>
    <col min="769" max="769" width="4.85546875" style="3" customWidth="1"/>
    <col min="770" max="770" width="7.28515625" style="3" customWidth="1"/>
    <col min="771" max="771" width="73.28515625" style="3" customWidth="1"/>
    <col min="772" max="776" width="20.7109375" style="3" customWidth="1"/>
    <col min="777" max="777" width="17.85546875" style="3" customWidth="1"/>
    <col min="778" max="1024" width="11" style="3"/>
    <col min="1025" max="1025" width="4.85546875" style="3" customWidth="1"/>
    <col min="1026" max="1026" width="7.28515625" style="3" customWidth="1"/>
    <col min="1027" max="1027" width="73.28515625" style="3" customWidth="1"/>
    <col min="1028" max="1032" width="20.7109375" style="3" customWidth="1"/>
    <col min="1033" max="1033" width="17.85546875" style="3" customWidth="1"/>
    <col min="1034" max="1280" width="11" style="3"/>
    <col min="1281" max="1281" width="4.85546875" style="3" customWidth="1"/>
    <col min="1282" max="1282" width="7.28515625" style="3" customWidth="1"/>
    <col min="1283" max="1283" width="73.28515625" style="3" customWidth="1"/>
    <col min="1284" max="1288" width="20.7109375" style="3" customWidth="1"/>
    <col min="1289" max="1289" width="17.85546875" style="3" customWidth="1"/>
    <col min="1290" max="1536" width="11" style="3"/>
    <col min="1537" max="1537" width="4.85546875" style="3" customWidth="1"/>
    <col min="1538" max="1538" width="7.28515625" style="3" customWidth="1"/>
    <col min="1539" max="1539" width="73.28515625" style="3" customWidth="1"/>
    <col min="1540" max="1544" width="20.7109375" style="3" customWidth="1"/>
    <col min="1545" max="1545" width="17.85546875" style="3" customWidth="1"/>
    <col min="1546" max="1792" width="11" style="3"/>
    <col min="1793" max="1793" width="4.85546875" style="3" customWidth="1"/>
    <col min="1794" max="1794" width="7.28515625" style="3" customWidth="1"/>
    <col min="1795" max="1795" width="73.28515625" style="3" customWidth="1"/>
    <col min="1796" max="1800" width="20.7109375" style="3" customWidth="1"/>
    <col min="1801" max="1801" width="17.85546875" style="3" customWidth="1"/>
    <col min="1802" max="2048" width="11" style="3"/>
    <col min="2049" max="2049" width="4.85546875" style="3" customWidth="1"/>
    <col min="2050" max="2050" width="7.28515625" style="3" customWidth="1"/>
    <col min="2051" max="2051" width="73.28515625" style="3" customWidth="1"/>
    <col min="2052" max="2056" width="20.7109375" style="3" customWidth="1"/>
    <col min="2057" max="2057" width="17.85546875" style="3" customWidth="1"/>
    <col min="2058" max="2304" width="11" style="3"/>
    <col min="2305" max="2305" width="4.85546875" style="3" customWidth="1"/>
    <col min="2306" max="2306" width="7.28515625" style="3" customWidth="1"/>
    <col min="2307" max="2307" width="73.28515625" style="3" customWidth="1"/>
    <col min="2308" max="2312" width="20.7109375" style="3" customWidth="1"/>
    <col min="2313" max="2313" width="17.85546875" style="3" customWidth="1"/>
    <col min="2314" max="2560" width="11" style="3"/>
    <col min="2561" max="2561" width="4.85546875" style="3" customWidth="1"/>
    <col min="2562" max="2562" width="7.28515625" style="3" customWidth="1"/>
    <col min="2563" max="2563" width="73.28515625" style="3" customWidth="1"/>
    <col min="2564" max="2568" width="20.7109375" style="3" customWidth="1"/>
    <col min="2569" max="2569" width="17.85546875" style="3" customWidth="1"/>
    <col min="2570" max="2816" width="11" style="3"/>
    <col min="2817" max="2817" width="4.85546875" style="3" customWidth="1"/>
    <col min="2818" max="2818" width="7.28515625" style="3" customWidth="1"/>
    <col min="2819" max="2819" width="73.28515625" style="3" customWidth="1"/>
    <col min="2820" max="2824" width="20.7109375" style="3" customWidth="1"/>
    <col min="2825" max="2825" width="17.85546875" style="3" customWidth="1"/>
    <col min="2826" max="3072" width="11" style="3"/>
    <col min="3073" max="3073" width="4.85546875" style="3" customWidth="1"/>
    <col min="3074" max="3074" width="7.28515625" style="3" customWidth="1"/>
    <col min="3075" max="3075" width="73.28515625" style="3" customWidth="1"/>
    <col min="3076" max="3080" width="20.7109375" style="3" customWidth="1"/>
    <col min="3081" max="3081" width="17.85546875" style="3" customWidth="1"/>
    <col min="3082" max="3328" width="11" style="3"/>
    <col min="3329" max="3329" width="4.85546875" style="3" customWidth="1"/>
    <col min="3330" max="3330" width="7.28515625" style="3" customWidth="1"/>
    <col min="3331" max="3331" width="73.28515625" style="3" customWidth="1"/>
    <col min="3332" max="3336" width="20.7109375" style="3" customWidth="1"/>
    <col min="3337" max="3337" width="17.85546875" style="3" customWidth="1"/>
    <col min="3338" max="3584" width="11" style="3"/>
    <col min="3585" max="3585" width="4.85546875" style="3" customWidth="1"/>
    <col min="3586" max="3586" width="7.28515625" style="3" customWidth="1"/>
    <col min="3587" max="3587" width="73.28515625" style="3" customWidth="1"/>
    <col min="3588" max="3592" width="20.7109375" style="3" customWidth="1"/>
    <col min="3593" max="3593" width="17.85546875" style="3" customWidth="1"/>
    <col min="3594" max="3840" width="11" style="3"/>
    <col min="3841" max="3841" width="4.85546875" style="3" customWidth="1"/>
    <col min="3842" max="3842" width="7.28515625" style="3" customWidth="1"/>
    <col min="3843" max="3843" width="73.28515625" style="3" customWidth="1"/>
    <col min="3844" max="3848" width="20.7109375" style="3" customWidth="1"/>
    <col min="3849" max="3849" width="17.85546875" style="3" customWidth="1"/>
    <col min="3850" max="4096" width="11" style="3"/>
    <col min="4097" max="4097" width="4.85546875" style="3" customWidth="1"/>
    <col min="4098" max="4098" width="7.28515625" style="3" customWidth="1"/>
    <col min="4099" max="4099" width="73.28515625" style="3" customWidth="1"/>
    <col min="4100" max="4104" width="20.7109375" style="3" customWidth="1"/>
    <col min="4105" max="4105" width="17.85546875" style="3" customWidth="1"/>
    <col min="4106" max="4352" width="11" style="3"/>
    <col min="4353" max="4353" width="4.85546875" style="3" customWidth="1"/>
    <col min="4354" max="4354" width="7.28515625" style="3" customWidth="1"/>
    <col min="4355" max="4355" width="73.28515625" style="3" customWidth="1"/>
    <col min="4356" max="4360" width="20.7109375" style="3" customWidth="1"/>
    <col min="4361" max="4361" width="17.85546875" style="3" customWidth="1"/>
    <col min="4362" max="4608" width="11" style="3"/>
    <col min="4609" max="4609" width="4.85546875" style="3" customWidth="1"/>
    <col min="4610" max="4610" width="7.28515625" style="3" customWidth="1"/>
    <col min="4611" max="4611" width="73.28515625" style="3" customWidth="1"/>
    <col min="4612" max="4616" width="20.7109375" style="3" customWidth="1"/>
    <col min="4617" max="4617" width="17.85546875" style="3" customWidth="1"/>
    <col min="4618" max="4864" width="11" style="3"/>
    <col min="4865" max="4865" width="4.85546875" style="3" customWidth="1"/>
    <col min="4866" max="4866" width="7.28515625" style="3" customWidth="1"/>
    <col min="4867" max="4867" width="73.28515625" style="3" customWidth="1"/>
    <col min="4868" max="4872" width="20.7109375" style="3" customWidth="1"/>
    <col min="4873" max="4873" width="17.85546875" style="3" customWidth="1"/>
    <col min="4874" max="5120" width="11" style="3"/>
    <col min="5121" max="5121" width="4.85546875" style="3" customWidth="1"/>
    <col min="5122" max="5122" width="7.28515625" style="3" customWidth="1"/>
    <col min="5123" max="5123" width="73.28515625" style="3" customWidth="1"/>
    <col min="5124" max="5128" width="20.7109375" style="3" customWidth="1"/>
    <col min="5129" max="5129" width="17.85546875" style="3" customWidth="1"/>
    <col min="5130" max="5376" width="11" style="3"/>
    <col min="5377" max="5377" width="4.85546875" style="3" customWidth="1"/>
    <col min="5378" max="5378" width="7.28515625" style="3" customWidth="1"/>
    <col min="5379" max="5379" width="73.28515625" style="3" customWidth="1"/>
    <col min="5380" max="5384" width="20.7109375" style="3" customWidth="1"/>
    <col min="5385" max="5385" width="17.85546875" style="3" customWidth="1"/>
    <col min="5386" max="5632" width="11" style="3"/>
    <col min="5633" max="5633" width="4.85546875" style="3" customWidth="1"/>
    <col min="5634" max="5634" width="7.28515625" style="3" customWidth="1"/>
    <col min="5635" max="5635" width="73.28515625" style="3" customWidth="1"/>
    <col min="5636" max="5640" width="20.7109375" style="3" customWidth="1"/>
    <col min="5641" max="5641" width="17.85546875" style="3" customWidth="1"/>
    <col min="5642" max="5888" width="11" style="3"/>
    <col min="5889" max="5889" width="4.85546875" style="3" customWidth="1"/>
    <col min="5890" max="5890" width="7.28515625" style="3" customWidth="1"/>
    <col min="5891" max="5891" width="73.28515625" style="3" customWidth="1"/>
    <col min="5892" max="5896" width="20.7109375" style="3" customWidth="1"/>
    <col min="5897" max="5897" width="17.85546875" style="3" customWidth="1"/>
    <col min="5898" max="6144" width="11" style="3"/>
    <col min="6145" max="6145" width="4.85546875" style="3" customWidth="1"/>
    <col min="6146" max="6146" width="7.28515625" style="3" customWidth="1"/>
    <col min="6147" max="6147" width="73.28515625" style="3" customWidth="1"/>
    <col min="6148" max="6152" width="20.7109375" style="3" customWidth="1"/>
    <col min="6153" max="6153" width="17.85546875" style="3" customWidth="1"/>
    <col min="6154" max="6400" width="11" style="3"/>
    <col min="6401" max="6401" width="4.85546875" style="3" customWidth="1"/>
    <col min="6402" max="6402" width="7.28515625" style="3" customWidth="1"/>
    <col min="6403" max="6403" width="73.28515625" style="3" customWidth="1"/>
    <col min="6404" max="6408" width="20.7109375" style="3" customWidth="1"/>
    <col min="6409" max="6409" width="17.85546875" style="3" customWidth="1"/>
    <col min="6410" max="6656" width="11" style="3"/>
    <col min="6657" max="6657" width="4.85546875" style="3" customWidth="1"/>
    <col min="6658" max="6658" width="7.28515625" style="3" customWidth="1"/>
    <col min="6659" max="6659" width="73.28515625" style="3" customWidth="1"/>
    <col min="6660" max="6664" width="20.7109375" style="3" customWidth="1"/>
    <col min="6665" max="6665" width="17.85546875" style="3" customWidth="1"/>
    <col min="6666" max="6912" width="11" style="3"/>
    <col min="6913" max="6913" width="4.85546875" style="3" customWidth="1"/>
    <col min="6914" max="6914" width="7.28515625" style="3" customWidth="1"/>
    <col min="6915" max="6915" width="73.28515625" style="3" customWidth="1"/>
    <col min="6916" max="6920" width="20.7109375" style="3" customWidth="1"/>
    <col min="6921" max="6921" width="17.85546875" style="3" customWidth="1"/>
    <col min="6922" max="7168" width="11" style="3"/>
    <col min="7169" max="7169" width="4.85546875" style="3" customWidth="1"/>
    <col min="7170" max="7170" width="7.28515625" style="3" customWidth="1"/>
    <col min="7171" max="7171" width="73.28515625" style="3" customWidth="1"/>
    <col min="7172" max="7176" width="20.7109375" style="3" customWidth="1"/>
    <col min="7177" max="7177" width="17.85546875" style="3" customWidth="1"/>
    <col min="7178" max="7424" width="11" style="3"/>
    <col min="7425" max="7425" width="4.85546875" style="3" customWidth="1"/>
    <col min="7426" max="7426" width="7.28515625" style="3" customWidth="1"/>
    <col min="7427" max="7427" width="73.28515625" style="3" customWidth="1"/>
    <col min="7428" max="7432" width="20.7109375" style="3" customWidth="1"/>
    <col min="7433" max="7433" width="17.85546875" style="3" customWidth="1"/>
    <col min="7434" max="7680" width="11" style="3"/>
    <col min="7681" max="7681" width="4.85546875" style="3" customWidth="1"/>
    <col min="7682" max="7682" width="7.28515625" style="3" customWidth="1"/>
    <col min="7683" max="7683" width="73.28515625" style="3" customWidth="1"/>
    <col min="7684" max="7688" width="20.7109375" style="3" customWidth="1"/>
    <col min="7689" max="7689" width="17.85546875" style="3" customWidth="1"/>
    <col min="7690" max="7936" width="11" style="3"/>
    <col min="7937" max="7937" width="4.85546875" style="3" customWidth="1"/>
    <col min="7938" max="7938" width="7.28515625" style="3" customWidth="1"/>
    <col min="7939" max="7939" width="73.28515625" style="3" customWidth="1"/>
    <col min="7940" max="7944" width="20.7109375" style="3" customWidth="1"/>
    <col min="7945" max="7945" width="17.85546875" style="3" customWidth="1"/>
    <col min="7946" max="8192" width="11" style="3"/>
    <col min="8193" max="8193" width="4.85546875" style="3" customWidth="1"/>
    <col min="8194" max="8194" width="7.28515625" style="3" customWidth="1"/>
    <col min="8195" max="8195" width="73.28515625" style="3" customWidth="1"/>
    <col min="8196" max="8200" width="20.7109375" style="3" customWidth="1"/>
    <col min="8201" max="8201" width="17.85546875" style="3" customWidth="1"/>
    <col min="8202" max="8448" width="11" style="3"/>
    <col min="8449" max="8449" width="4.85546875" style="3" customWidth="1"/>
    <col min="8450" max="8450" width="7.28515625" style="3" customWidth="1"/>
    <col min="8451" max="8451" width="73.28515625" style="3" customWidth="1"/>
    <col min="8452" max="8456" width="20.7109375" style="3" customWidth="1"/>
    <col min="8457" max="8457" width="17.85546875" style="3" customWidth="1"/>
    <col min="8458" max="8704" width="11" style="3"/>
    <col min="8705" max="8705" width="4.85546875" style="3" customWidth="1"/>
    <col min="8706" max="8706" width="7.28515625" style="3" customWidth="1"/>
    <col min="8707" max="8707" width="73.28515625" style="3" customWidth="1"/>
    <col min="8708" max="8712" width="20.7109375" style="3" customWidth="1"/>
    <col min="8713" max="8713" width="17.85546875" style="3" customWidth="1"/>
    <col min="8714" max="8960" width="11" style="3"/>
    <col min="8961" max="8961" width="4.85546875" style="3" customWidth="1"/>
    <col min="8962" max="8962" width="7.28515625" style="3" customWidth="1"/>
    <col min="8963" max="8963" width="73.28515625" style="3" customWidth="1"/>
    <col min="8964" max="8968" width="20.7109375" style="3" customWidth="1"/>
    <col min="8969" max="8969" width="17.85546875" style="3" customWidth="1"/>
    <col min="8970" max="9216" width="11" style="3"/>
    <col min="9217" max="9217" width="4.85546875" style="3" customWidth="1"/>
    <col min="9218" max="9218" width="7.28515625" style="3" customWidth="1"/>
    <col min="9219" max="9219" width="73.28515625" style="3" customWidth="1"/>
    <col min="9220" max="9224" width="20.7109375" style="3" customWidth="1"/>
    <col min="9225" max="9225" width="17.85546875" style="3" customWidth="1"/>
    <col min="9226" max="9472" width="11" style="3"/>
    <col min="9473" max="9473" width="4.85546875" style="3" customWidth="1"/>
    <col min="9474" max="9474" width="7.28515625" style="3" customWidth="1"/>
    <col min="9475" max="9475" width="73.28515625" style="3" customWidth="1"/>
    <col min="9476" max="9480" width="20.7109375" style="3" customWidth="1"/>
    <col min="9481" max="9481" width="17.85546875" style="3" customWidth="1"/>
    <col min="9482" max="9728" width="11" style="3"/>
    <col min="9729" max="9729" width="4.85546875" style="3" customWidth="1"/>
    <col min="9730" max="9730" width="7.28515625" style="3" customWidth="1"/>
    <col min="9731" max="9731" width="73.28515625" style="3" customWidth="1"/>
    <col min="9732" max="9736" width="20.7109375" style="3" customWidth="1"/>
    <col min="9737" max="9737" width="17.85546875" style="3" customWidth="1"/>
    <col min="9738" max="9984" width="11" style="3"/>
    <col min="9985" max="9985" width="4.85546875" style="3" customWidth="1"/>
    <col min="9986" max="9986" width="7.28515625" style="3" customWidth="1"/>
    <col min="9987" max="9987" width="73.28515625" style="3" customWidth="1"/>
    <col min="9988" max="9992" width="20.7109375" style="3" customWidth="1"/>
    <col min="9993" max="9993" width="17.85546875" style="3" customWidth="1"/>
    <col min="9994" max="10240" width="11" style="3"/>
    <col min="10241" max="10241" width="4.85546875" style="3" customWidth="1"/>
    <col min="10242" max="10242" width="7.28515625" style="3" customWidth="1"/>
    <col min="10243" max="10243" width="73.28515625" style="3" customWidth="1"/>
    <col min="10244" max="10248" width="20.7109375" style="3" customWidth="1"/>
    <col min="10249" max="10249" width="17.85546875" style="3" customWidth="1"/>
    <col min="10250" max="10496" width="11" style="3"/>
    <col min="10497" max="10497" width="4.85546875" style="3" customWidth="1"/>
    <col min="10498" max="10498" width="7.28515625" style="3" customWidth="1"/>
    <col min="10499" max="10499" width="73.28515625" style="3" customWidth="1"/>
    <col min="10500" max="10504" width="20.7109375" style="3" customWidth="1"/>
    <col min="10505" max="10505" width="17.85546875" style="3" customWidth="1"/>
    <col min="10506" max="10752" width="11" style="3"/>
    <col min="10753" max="10753" width="4.85546875" style="3" customWidth="1"/>
    <col min="10754" max="10754" width="7.28515625" style="3" customWidth="1"/>
    <col min="10755" max="10755" width="73.28515625" style="3" customWidth="1"/>
    <col min="10756" max="10760" width="20.7109375" style="3" customWidth="1"/>
    <col min="10761" max="10761" width="17.85546875" style="3" customWidth="1"/>
    <col min="10762" max="11008" width="11" style="3"/>
    <col min="11009" max="11009" width="4.85546875" style="3" customWidth="1"/>
    <col min="11010" max="11010" width="7.28515625" style="3" customWidth="1"/>
    <col min="11011" max="11011" width="73.28515625" style="3" customWidth="1"/>
    <col min="11012" max="11016" width="20.7109375" style="3" customWidth="1"/>
    <col min="11017" max="11017" width="17.85546875" style="3" customWidth="1"/>
    <col min="11018" max="11264" width="11" style="3"/>
    <col min="11265" max="11265" width="4.85546875" style="3" customWidth="1"/>
    <col min="11266" max="11266" width="7.28515625" style="3" customWidth="1"/>
    <col min="11267" max="11267" width="73.28515625" style="3" customWidth="1"/>
    <col min="11268" max="11272" width="20.7109375" style="3" customWidth="1"/>
    <col min="11273" max="11273" width="17.85546875" style="3" customWidth="1"/>
    <col min="11274" max="11520" width="11" style="3"/>
    <col min="11521" max="11521" width="4.85546875" style="3" customWidth="1"/>
    <col min="11522" max="11522" width="7.28515625" style="3" customWidth="1"/>
    <col min="11523" max="11523" width="73.28515625" style="3" customWidth="1"/>
    <col min="11524" max="11528" width="20.7109375" style="3" customWidth="1"/>
    <col min="11529" max="11529" width="17.85546875" style="3" customWidth="1"/>
    <col min="11530" max="11776" width="11" style="3"/>
    <col min="11777" max="11777" width="4.85546875" style="3" customWidth="1"/>
    <col min="11778" max="11778" width="7.28515625" style="3" customWidth="1"/>
    <col min="11779" max="11779" width="73.28515625" style="3" customWidth="1"/>
    <col min="11780" max="11784" width="20.7109375" style="3" customWidth="1"/>
    <col min="11785" max="11785" width="17.85546875" style="3" customWidth="1"/>
    <col min="11786" max="12032" width="11" style="3"/>
    <col min="12033" max="12033" width="4.85546875" style="3" customWidth="1"/>
    <col min="12034" max="12034" width="7.28515625" style="3" customWidth="1"/>
    <col min="12035" max="12035" width="73.28515625" style="3" customWidth="1"/>
    <col min="12036" max="12040" width="20.7109375" style="3" customWidth="1"/>
    <col min="12041" max="12041" width="17.85546875" style="3" customWidth="1"/>
    <col min="12042" max="12288" width="11" style="3"/>
    <col min="12289" max="12289" width="4.85546875" style="3" customWidth="1"/>
    <col min="12290" max="12290" width="7.28515625" style="3" customWidth="1"/>
    <col min="12291" max="12291" width="73.28515625" style="3" customWidth="1"/>
    <col min="12292" max="12296" width="20.7109375" style="3" customWidth="1"/>
    <col min="12297" max="12297" width="17.85546875" style="3" customWidth="1"/>
    <col min="12298" max="12544" width="11" style="3"/>
    <col min="12545" max="12545" width="4.85546875" style="3" customWidth="1"/>
    <col min="12546" max="12546" width="7.28515625" style="3" customWidth="1"/>
    <col min="12547" max="12547" width="73.28515625" style="3" customWidth="1"/>
    <col min="12548" max="12552" width="20.7109375" style="3" customWidth="1"/>
    <col min="12553" max="12553" width="17.85546875" style="3" customWidth="1"/>
    <col min="12554" max="12800" width="11" style="3"/>
    <col min="12801" max="12801" width="4.85546875" style="3" customWidth="1"/>
    <col min="12802" max="12802" width="7.28515625" style="3" customWidth="1"/>
    <col min="12803" max="12803" width="73.28515625" style="3" customWidth="1"/>
    <col min="12804" max="12808" width="20.7109375" style="3" customWidth="1"/>
    <col min="12809" max="12809" width="17.85546875" style="3" customWidth="1"/>
    <col min="12810" max="13056" width="11" style="3"/>
    <col min="13057" max="13057" width="4.85546875" style="3" customWidth="1"/>
    <col min="13058" max="13058" width="7.28515625" style="3" customWidth="1"/>
    <col min="13059" max="13059" width="73.28515625" style="3" customWidth="1"/>
    <col min="13060" max="13064" width="20.7109375" style="3" customWidth="1"/>
    <col min="13065" max="13065" width="17.85546875" style="3" customWidth="1"/>
    <col min="13066" max="13312" width="11" style="3"/>
    <col min="13313" max="13313" width="4.85546875" style="3" customWidth="1"/>
    <col min="13314" max="13314" width="7.28515625" style="3" customWidth="1"/>
    <col min="13315" max="13315" width="73.28515625" style="3" customWidth="1"/>
    <col min="13316" max="13320" width="20.7109375" style="3" customWidth="1"/>
    <col min="13321" max="13321" width="17.85546875" style="3" customWidth="1"/>
    <col min="13322" max="13568" width="11" style="3"/>
    <col min="13569" max="13569" width="4.85546875" style="3" customWidth="1"/>
    <col min="13570" max="13570" width="7.28515625" style="3" customWidth="1"/>
    <col min="13571" max="13571" width="73.28515625" style="3" customWidth="1"/>
    <col min="13572" max="13576" width="20.7109375" style="3" customWidth="1"/>
    <col min="13577" max="13577" width="17.85546875" style="3" customWidth="1"/>
    <col min="13578" max="13824" width="11" style="3"/>
    <col min="13825" max="13825" width="4.85546875" style="3" customWidth="1"/>
    <col min="13826" max="13826" width="7.28515625" style="3" customWidth="1"/>
    <col min="13827" max="13827" width="73.28515625" style="3" customWidth="1"/>
    <col min="13828" max="13832" width="20.7109375" style="3" customWidth="1"/>
    <col min="13833" max="13833" width="17.85546875" style="3" customWidth="1"/>
    <col min="13834" max="14080" width="11" style="3"/>
    <col min="14081" max="14081" width="4.85546875" style="3" customWidth="1"/>
    <col min="14082" max="14082" width="7.28515625" style="3" customWidth="1"/>
    <col min="14083" max="14083" width="73.28515625" style="3" customWidth="1"/>
    <col min="14084" max="14088" width="20.7109375" style="3" customWidth="1"/>
    <col min="14089" max="14089" width="17.85546875" style="3" customWidth="1"/>
    <col min="14090" max="14336" width="11" style="3"/>
    <col min="14337" max="14337" width="4.85546875" style="3" customWidth="1"/>
    <col min="14338" max="14338" width="7.28515625" style="3" customWidth="1"/>
    <col min="14339" max="14339" width="73.28515625" style="3" customWidth="1"/>
    <col min="14340" max="14344" width="20.7109375" style="3" customWidth="1"/>
    <col min="14345" max="14345" width="17.85546875" style="3" customWidth="1"/>
    <col min="14346" max="14592" width="11" style="3"/>
    <col min="14593" max="14593" width="4.85546875" style="3" customWidth="1"/>
    <col min="14594" max="14594" width="7.28515625" style="3" customWidth="1"/>
    <col min="14595" max="14595" width="73.28515625" style="3" customWidth="1"/>
    <col min="14596" max="14600" width="20.7109375" style="3" customWidth="1"/>
    <col min="14601" max="14601" width="17.85546875" style="3" customWidth="1"/>
    <col min="14602" max="14848" width="11" style="3"/>
    <col min="14849" max="14849" width="4.85546875" style="3" customWidth="1"/>
    <col min="14850" max="14850" width="7.28515625" style="3" customWidth="1"/>
    <col min="14851" max="14851" width="73.28515625" style="3" customWidth="1"/>
    <col min="14852" max="14856" width="20.7109375" style="3" customWidth="1"/>
    <col min="14857" max="14857" width="17.85546875" style="3" customWidth="1"/>
    <col min="14858" max="15104" width="11" style="3"/>
    <col min="15105" max="15105" width="4.85546875" style="3" customWidth="1"/>
    <col min="15106" max="15106" width="7.28515625" style="3" customWidth="1"/>
    <col min="15107" max="15107" width="73.28515625" style="3" customWidth="1"/>
    <col min="15108" max="15112" width="20.7109375" style="3" customWidth="1"/>
    <col min="15113" max="15113" width="17.85546875" style="3" customWidth="1"/>
    <col min="15114" max="15360" width="11" style="3"/>
    <col min="15361" max="15361" width="4.85546875" style="3" customWidth="1"/>
    <col min="15362" max="15362" width="7.28515625" style="3" customWidth="1"/>
    <col min="15363" max="15363" width="73.28515625" style="3" customWidth="1"/>
    <col min="15364" max="15368" width="20.7109375" style="3" customWidth="1"/>
    <col min="15369" max="15369" width="17.85546875" style="3" customWidth="1"/>
    <col min="15370" max="15616" width="11" style="3"/>
    <col min="15617" max="15617" width="4.85546875" style="3" customWidth="1"/>
    <col min="15618" max="15618" width="7.28515625" style="3" customWidth="1"/>
    <col min="15619" max="15619" width="73.28515625" style="3" customWidth="1"/>
    <col min="15620" max="15624" width="20.7109375" style="3" customWidth="1"/>
    <col min="15625" max="15625" width="17.85546875" style="3" customWidth="1"/>
    <col min="15626" max="15872" width="11" style="3"/>
    <col min="15873" max="15873" width="4.85546875" style="3" customWidth="1"/>
    <col min="15874" max="15874" width="7.28515625" style="3" customWidth="1"/>
    <col min="15875" max="15875" width="73.28515625" style="3" customWidth="1"/>
    <col min="15876" max="15880" width="20.7109375" style="3" customWidth="1"/>
    <col min="15881" max="15881" width="17.85546875" style="3" customWidth="1"/>
    <col min="15882" max="16128" width="11" style="3"/>
    <col min="16129" max="16129" width="4.85546875" style="3" customWidth="1"/>
    <col min="16130" max="16130" width="7.28515625" style="3" customWidth="1"/>
    <col min="16131" max="16131" width="73.28515625" style="3" customWidth="1"/>
    <col min="16132" max="16136" width="20.7109375" style="3" customWidth="1"/>
    <col min="16137" max="16137" width="17.85546875" style="3" customWidth="1"/>
    <col min="16138" max="16384" width="11" style="3"/>
  </cols>
  <sheetData>
    <row r="1" spans="1:10" s="1" customFormat="1" ht="30.75" customHeight="1" x14ac:dyDescent="0.25">
      <c r="A1" s="45" t="s">
        <v>72</v>
      </c>
      <c r="B1" s="46"/>
      <c r="C1" s="46"/>
      <c r="D1" s="46"/>
      <c r="E1" s="46"/>
      <c r="F1" s="46"/>
      <c r="G1" s="46"/>
      <c r="H1" s="46"/>
      <c r="I1" s="46"/>
    </row>
    <row r="2" spans="1:10" s="2" customFormat="1" ht="17.25" customHeight="1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1"/>
    </row>
    <row r="3" spans="1:10" s="2" customFormat="1" ht="17.25" customHeight="1" x14ac:dyDescent="0.25">
      <c r="A3" s="47" t="s">
        <v>73</v>
      </c>
      <c r="B3" s="47"/>
      <c r="C3" s="47"/>
      <c r="D3" s="47"/>
      <c r="E3" s="47"/>
      <c r="F3" s="47"/>
      <c r="G3" s="47"/>
      <c r="H3" s="47"/>
      <c r="I3" s="47"/>
      <c r="J3" s="1"/>
    </row>
    <row r="4" spans="1:10" s="2" customFormat="1" ht="17.25" customHeight="1" x14ac:dyDescent="0.2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1"/>
    </row>
    <row r="5" spans="1:10" ht="19.5" customHeight="1" x14ac:dyDescent="0.25">
      <c r="A5" s="49" t="s">
        <v>2</v>
      </c>
      <c r="B5" s="49"/>
      <c r="C5" s="49"/>
      <c r="D5" s="49" t="s">
        <v>3</v>
      </c>
      <c r="E5" s="49"/>
      <c r="F5" s="49"/>
      <c r="G5" s="49"/>
      <c r="H5" s="49"/>
      <c r="I5" s="49" t="s">
        <v>4</v>
      </c>
    </row>
    <row r="6" spans="1:10" ht="15" customHeight="1" x14ac:dyDescent="0.25">
      <c r="A6" s="49"/>
      <c r="B6" s="49"/>
      <c r="C6" s="49"/>
      <c r="D6" s="49" t="s">
        <v>5</v>
      </c>
      <c r="E6" s="49" t="s">
        <v>6</v>
      </c>
      <c r="F6" s="49" t="s">
        <v>7</v>
      </c>
      <c r="G6" s="49" t="s">
        <v>8</v>
      </c>
      <c r="H6" s="49" t="s">
        <v>9</v>
      </c>
      <c r="I6" s="49"/>
    </row>
    <row r="7" spans="1:10" ht="15.75" customHeight="1" x14ac:dyDescent="0.25">
      <c r="A7" s="49"/>
      <c r="B7" s="49"/>
      <c r="C7" s="49"/>
      <c r="D7" s="49"/>
      <c r="E7" s="49"/>
      <c r="F7" s="49"/>
      <c r="G7" s="49"/>
      <c r="H7" s="49"/>
      <c r="I7" s="49"/>
    </row>
    <row r="8" spans="1:10" s="9" customFormat="1" x14ac:dyDescent="0.25">
      <c r="A8" s="50" t="s">
        <v>10</v>
      </c>
      <c r="B8" s="51"/>
      <c r="C8" s="52"/>
      <c r="D8" s="6"/>
      <c r="E8" s="6"/>
      <c r="F8" s="7"/>
      <c r="G8" s="6"/>
      <c r="H8" s="6"/>
      <c r="I8" s="8"/>
    </row>
    <row r="9" spans="1:10" s="9" customFormat="1" ht="6.75" customHeight="1" x14ac:dyDescent="0.25">
      <c r="A9" s="10"/>
      <c r="B9" s="11"/>
      <c r="C9" s="12"/>
      <c r="D9" s="13"/>
      <c r="E9" s="13"/>
      <c r="F9" s="14"/>
      <c r="G9" s="13"/>
      <c r="H9" s="13"/>
      <c r="I9" s="15"/>
    </row>
    <row r="10" spans="1:10" s="9" customFormat="1" ht="17.25" customHeight="1" x14ac:dyDescent="0.25">
      <c r="A10" s="16"/>
      <c r="B10" s="38" t="s">
        <v>11</v>
      </c>
      <c r="C10" s="39"/>
      <c r="D10" s="17">
        <v>0</v>
      </c>
      <c r="E10" s="17">
        <v>0</v>
      </c>
      <c r="F10" s="18">
        <f>SUM(D10,E10)</f>
        <v>0</v>
      </c>
      <c r="G10" s="17">
        <v>0</v>
      </c>
      <c r="H10" s="17">
        <v>0</v>
      </c>
      <c r="I10" s="19">
        <f>IF(D10&gt;=0,IF(OR(B10="",G10=""),"0",IF(OR(F10&lt;G10,H10&gt;G10),"Error",H10-D10)),0)</f>
        <v>0</v>
      </c>
    </row>
    <row r="11" spans="1:10" s="9" customFormat="1" ht="17.25" customHeight="1" x14ac:dyDescent="0.25">
      <c r="A11" s="16"/>
      <c r="B11" s="38" t="s">
        <v>12</v>
      </c>
      <c r="C11" s="39"/>
      <c r="D11" s="17">
        <v>0</v>
      </c>
      <c r="E11" s="17">
        <v>0</v>
      </c>
      <c r="F11" s="18">
        <f t="shared" ref="F11:F35" si="0">SUM(D11,E11)</f>
        <v>0</v>
      </c>
      <c r="G11" s="17">
        <v>0</v>
      </c>
      <c r="H11" s="17">
        <v>0</v>
      </c>
      <c r="I11" s="19">
        <f>IF(D11&gt;=0,IF(OR(B11="",G11=""),"0",IF(OR(F11&lt;G11,H11&gt;G11),"Error",H11-D11)),0)</f>
        <v>0</v>
      </c>
    </row>
    <row r="12" spans="1:10" s="9" customFormat="1" ht="17.25" customHeight="1" x14ac:dyDescent="0.25">
      <c r="A12" s="16"/>
      <c r="B12" s="38" t="s">
        <v>13</v>
      </c>
      <c r="C12" s="39"/>
      <c r="D12" s="17">
        <v>0</v>
      </c>
      <c r="E12" s="17">
        <v>0</v>
      </c>
      <c r="F12" s="18">
        <f>SUM(D12,E12)</f>
        <v>0</v>
      </c>
      <c r="G12" s="17">
        <v>0</v>
      </c>
      <c r="H12" s="17">
        <v>0</v>
      </c>
      <c r="I12" s="19">
        <f t="shared" ref="I12:I17" si="1">IF(D12&gt;=0,IF(OR(B12="",G12=""),"0",IF(OR(F12&lt;G12,H12&gt;G12),"Error",H12-D12)),0)</f>
        <v>0</v>
      </c>
    </row>
    <row r="13" spans="1:10" s="9" customFormat="1" ht="17.25" customHeight="1" x14ac:dyDescent="0.25">
      <c r="A13" s="16"/>
      <c r="B13" s="38" t="s">
        <v>14</v>
      </c>
      <c r="C13" s="39"/>
      <c r="D13" s="17">
        <v>0</v>
      </c>
      <c r="E13" s="17">
        <v>0</v>
      </c>
      <c r="F13" s="18">
        <f t="shared" si="0"/>
        <v>0</v>
      </c>
      <c r="G13" s="17">
        <v>0</v>
      </c>
      <c r="H13" s="17">
        <v>0</v>
      </c>
      <c r="I13" s="19">
        <f t="shared" si="1"/>
        <v>0</v>
      </c>
    </row>
    <row r="14" spans="1:10" s="9" customFormat="1" ht="17.25" customHeight="1" x14ac:dyDescent="0.25">
      <c r="A14" s="16"/>
      <c r="B14" s="38" t="s">
        <v>15</v>
      </c>
      <c r="C14" s="39"/>
      <c r="D14" s="17">
        <v>0</v>
      </c>
      <c r="E14" s="17">
        <v>0</v>
      </c>
      <c r="F14" s="18">
        <f t="shared" si="0"/>
        <v>0</v>
      </c>
      <c r="G14" s="17">
        <v>0</v>
      </c>
      <c r="H14" s="17">
        <v>0</v>
      </c>
      <c r="I14" s="19">
        <f t="shared" si="1"/>
        <v>0</v>
      </c>
    </row>
    <row r="15" spans="1:10" s="9" customFormat="1" ht="17.25" customHeight="1" x14ac:dyDescent="0.25">
      <c r="A15" s="16"/>
      <c r="B15" s="38" t="s">
        <v>16</v>
      </c>
      <c r="C15" s="39"/>
      <c r="D15" s="17">
        <v>0</v>
      </c>
      <c r="E15" s="17">
        <v>0</v>
      </c>
      <c r="F15" s="18">
        <f t="shared" si="0"/>
        <v>0</v>
      </c>
      <c r="G15" s="17">
        <v>0</v>
      </c>
      <c r="H15" s="17">
        <v>0</v>
      </c>
      <c r="I15" s="19">
        <f t="shared" si="1"/>
        <v>0</v>
      </c>
    </row>
    <row r="16" spans="1:10" s="9" customFormat="1" ht="17.25" customHeight="1" x14ac:dyDescent="0.25">
      <c r="A16" s="16"/>
      <c r="B16" s="38" t="s">
        <v>17</v>
      </c>
      <c r="C16" s="39"/>
      <c r="D16" s="17">
        <v>1901860</v>
      </c>
      <c r="E16" s="17">
        <v>0</v>
      </c>
      <c r="F16" s="18">
        <f t="shared" si="0"/>
        <v>1901860</v>
      </c>
      <c r="G16" s="17">
        <v>2383860.64</v>
      </c>
      <c r="H16" s="17">
        <v>2383860.64</v>
      </c>
      <c r="I16" s="19">
        <f>IF(D16&gt;=0,IF(OR(B16="",G16=""),"0",IF(OR(F16&gt;G16,H16&gt;G16),"Error",H16-D16)),0)</f>
        <v>482000.64000000013</v>
      </c>
    </row>
    <row r="17" spans="1:9" s="9" customFormat="1" ht="17.25" customHeight="1" x14ac:dyDescent="0.25">
      <c r="A17" s="16"/>
      <c r="B17" s="38" t="s">
        <v>18</v>
      </c>
      <c r="C17" s="39"/>
      <c r="D17" s="19">
        <f>SUM(D18:D28)</f>
        <v>0</v>
      </c>
      <c r="E17" s="19">
        <f>SUM(E18:E28)</f>
        <v>0</v>
      </c>
      <c r="F17" s="19">
        <f>SUM(F18:F28)</f>
        <v>0</v>
      </c>
      <c r="G17" s="19">
        <f>SUM(G18:G28)</f>
        <v>0</v>
      </c>
      <c r="H17" s="19">
        <f>SUM(H18:H28)</f>
        <v>0</v>
      </c>
      <c r="I17" s="19">
        <f>IF(D17&gt;=0,IF(OR(B17="",G17=""),"0",IF(OR(F17&lt;G17,H17&gt;G17),"Error",H17-D17)),0)</f>
        <v>0</v>
      </c>
    </row>
    <row r="18" spans="1:9" s="9" customFormat="1" ht="17.25" customHeight="1" x14ac:dyDescent="0.25">
      <c r="A18" s="16"/>
      <c r="B18" s="20"/>
      <c r="C18" s="21" t="s">
        <v>19</v>
      </c>
      <c r="D18" s="22">
        <v>0</v>
      </c>
      <c r="E18" s="22">
        <v>0</v>
      </c>
      <c r="F18" s="23">
        <f t="shared" si="0"/>
        <v>0</v>
      </c>
      <c r="G18" s="22">
        <v>0</v>
      </c>
      <c r="H18" s="22">
        <v>0</v>
      </c>
      <c r="I18" s="24">
        <f>IF(D18&gt;=0,IF(OR(C18="",G18=""),"0",IF(OR(F18&lt;G18,H18&gt;G18),"Error",H18-D18)),0)</f>
        <v>0</v>
      </c>
    </row>
    <row r="19" spans="1:9" s="9" customFormat="1" ht="17.25" customHeight="1" x14ac:dyDescent="0.25">
      <c r="A19" s="16"/>
      <c r="B19" s="20"/>
      <c r="C19" s="21" t="s">
        <v>20</v>
      </c>
      <c r="D19" s="22">
        <v>0</v>
      </c>
      <c r="E19" s="22">
        <v>0</v>
      </c>
      <c r="F19" s="23">
        <f t="shared" si="0"/>
        <v>0</v>
      </c>
      <c r="G19" s="22">
        <v>0</v>
      </c>
      <c r="H19" s="22">
        <v>0</v>
      </c>
      <c r="I19" s="24">
        <f t="shared" ref="I19:I34" si="2">IF(D19&gt;=0,IF(OR(C19="",G19=""),"0",IF(OR(F19&lt;G19,H19&gt;G19),"Error",H19-D19)),0)</f>
        <v>0</v>
      </c>
    </row>
    <row r="20" spans="1:9" s="9" customFormat="1" ht="17.25" customHeight="1" x14ac:dyDescent="0.25">
      <c r="A20" s="16"/>
      <c r="B20" s="20"/>
      <c r="C20" s="21" t="s">
        <v>21</v>
      </c>
      <c r="D20" s="22">
        <v>0</v>
      </c>
      <c r="E20" s="22">
        <v>0</v>
      </c>
      <c r="F20" s="23">
        <f t="shared" si="0"/>
        <v>0</v>
      </c>
      <c r="G20" s="22">
        <v>0</v>
      </c>
      <c r="H20" s="22">
        <v>0</v>
      </c>
      <c r="I20" s="24">
        <f t="shared" si="2"/>
        <v>0</v>
      </c>
    </row>
    <row r="21" spans="1:9" s="9" customFormat="1" ht="17.25" customHeight="1" x14ac:dyDescent="0.25">
      <c r="A21" s="16"/>
      <c r="B21" s="20"/>
      <c r="C21" s="21" t="s">
        <v>22</v>
      </c>
      <c r="D21" s="22">
        <v>0</v>
      </c>
      <c r="E21" s="22">
        <v>0</v>
      </c>
      <c r="F21" s="23">
        <f t="shared" si="0"/>
        <v>0</v>
      </c>
      <c r="G21" s="22">
        <v>0</v>
      </c>
      <c r="H21" s="22">
        <v>0</v>
      </c>
      <c r="I21" s="24">
        <f t="shared" si="2"/>
        <v>0</v>
      </c>
    </row>
    <row r="22" spans="1:9" s="9" customFormat="1" ht="17.25" customHeight="1" x14ac:dyDescent="0.25">
      <c r="A22" s="16"/>
      <c r="B22" s="20"/>
      <c r="C22" s="21" t="s">
        <v>23</v>
      </c>
      <c r="D22" s="22">
        <v>0</v>
      </c>
      <c r="E22" s="22">
        <v>0</v>
      </c>
      <c r="F22" s="23">
        <f t="shared" si="0"/>
        <v>0</v>
      </c>
      <c r="G22" s="22">
        <v>0</v>
      </c>
      <c r="H22" s="22">
        <v>0</v>
      </c>
      <c r="I22" s="24">
        <f t="shared" si="2"/>
        <v>0</v>
      </c>
    </row>
    <row r="23" spans="1:9" s="9" customFormat="1" ht="17.25" customHeight="1" x14ac:dyDescent="0.25">
      <c r="A23" s="16"/>
      <c r="B23" s="20"/>
      <c r="C23" s="21" t="s">
        <v>24</v>
      </c>
      <c r="D23" s="22">
        <v>0</v>
      </c>
      <c r="E23" s="22">
        <v>0</v>
      </c>
      <c r="F23" s="23">
        <f t="shared" si="0"/>
        <v>0</v>
      </c>
      <c r="G23" s="22">
        <v>0</v>
      </c>
      <c r="H23" s="22">
        <v>0</v>
      </c>
      <c r="I23" s="24">
        <f t="shared" si="2"/>
        <v>0</v>
      </c>
    </row>
    <row r="24" spans="1:9" s="9" customFormat="1" ht="17.25" customHeight="1" x14ac:dyDescent="0.25">
      <c r="A24" s="16"/>
      <c r="B24" s="20"/>
      <c r="C24" s="21" t="s">
        <v>25</v>
      </c>
      <c r="D24" s="22">
        <v>0</v>
      </c>
      <c r="E24" s="22">
        <v>0</v>
      </c>
      <c r="F24" s="23">
        <f t="shared" si="0"/>
        <v>0</v>
      </c>
      <c r="G24" s="22">
        <v>0</v>
      </c>
      <c r="H24" s="22">
        <v>0</v>
      </c>
      <c r="I24" s="24">
        <f t="shared" si="2"/>
        <v>0</v>
      </c>
    </row>
    <row r="25" spans="1:9" s="9" customFormat="1" ht="17.25" customHeight="1" x14ac:dyDescent="0.25">
      <c r="A25" s="16"/>
      <c r="B25" s="20"/>
      <c r="C25" s="21" t="s">
        <v>26</v>
      </c>
      <c r="D25" s="22">
        <v>0</v>
      </c>
      <c r="E25" s="22">
        <v>0</v>
      </c>
      <c r="F25" s="23">
        <f>SUM(D25,E25)</f>
        <v>0</v>
      </c>
      <c r="G25" s="22">
        <v>0</v>
      </c>
      <c r="H25" s="22">
        <v>0</v>
      </c>
      <c r="I25" s="24">
        <f t="shared" si="2"/>
        <v>0</v>
      </c>
    </row>
    <row r="26" spans="1:9" s="9" customFormat="1" ht="17.25" customHeight="1" x14ac:dyDescent="0.25">
      <c r="A26" s="16"/>
      <c r="B26" s="20"/>
      <c r="C26" s="21" t="s">
        <v>27</v>
      </c>
      <c r="D26" s="22">
        <v>0</v>
      </c>
      <c r="E26" s="22">
        <v>0</v>
      </c>
      <c r="F26" s="23">
        <f t="shared" si="0"/>
        <v>0</v>
      </c>
      <c r="G26" s="22">
        <v>0</v>
      </c>
      <c r="H26" s="22">
        <v>0</v>
      </c>
      <c r="I26" s="24">
        <f t="shared" si="2"/>
        <v>0</v>
      </c>
    </row>
    <row r="27" spans="1:9" s="9" customFormat="1" ht="17.25" customHeight="1" x14ac:dyDescent="0.25">
      <c r="A27" s="16"/>
      <c r="B27" s="20"/>
      <c r="C27" s="21" t="s">
        <v>28</v>
      </c>
      <c r="D27" s="22">
        <v>0</v>
      </c>
      <c r="E27" s="22">
        <v>0</v>
      </c>
      <c r="F27" s="23">
        <f t="shared" si="0"/>
        <v>0</v>
      </c>
      <c r="G27" s="22">
        <v>0</v>
      </c>
      <c r="H27" s="22">
        <v>0</v>
      </c>
      <c r="I27" s="24">
        <f t="shared" si="2"/>
        <v>0</v>
      </c>
    </row>
    <row r="28" spans="1:9" s="9" customFormat="1" ht="17.25" customHeight="1" x14ac:dyDescent="0.25">
      <c r="A28" s="16"/>
      <c r="B28" s="20"/>
      <c r="C28" s="21" t="s">
        <v>29</v>
      </c>
      <c r="D28" s="22">
        <v>0</v>
      </c>
      <c r="E28" s="22">
        <v>0</v>
      </c>
      <c r="F28" s="23">
        <f t="shared" si="0"/>
        <v>0</v>
      </c>
      <c r="G28" s="22">
        <v>0</v>
      </c>
      <c r="H28" s="22">
        <v>0</v>
      </c>
      <c r="I28" s="24">
        <f t="shared" si="2"/>
        <v>0</v>
      </c>
    </row>
    <row r="29" spans="1:9" s="9" customFormat="1" ht="17.25" customHeight="1" x14ac:dyDescent="0.25">
      <c r="A29" s="16"/>
      <c r="B29" s="38" t="s">
        <v>30</v>
      </c>
      <c r="C29" s="39"/>
      <c r="D29" s="19">
        <f>SUM(D30:D34)</f>
        <v>0</v>
      </c>
      <c r="E29" s="19">
        <f>SUM(E30:E34)</f>
        <v>0</v>
      </c>
      <c r="F29" s="19">
        <f>SUM(F30:F34)</f>
        <v>0</v>
      </c>
      <c r="G29" s="19">
        <f>SUM(G30:G34)</f>
        <v>0</v>
      </c>
      <c r="H29" s="19">
        <f>SUM(H30:H34)</f>
        <v>0</v>
      </c>
      <c r="I29" s="18">
        <f>IF(D29&gt;=0,IF(OR(B29="",G29=""),"0",IF(OR(F29&lt;G29,H29&gt;G29),"Error",H29-D29)),0)</f>
        <v>0</v>
      </c>
    </row>
    <row r="30" spans="1:9" s="9" customFormat="1" ht="17.25" customHeight="1" x14ac:dyDescent="0.25">
      <c r="A30" s="16"/>
      <c r="B30" s="20"/>
      <c r="C30" s="21" t="s">
        <v>31</v>
      </c>
      <c r="D30" s="25">
        <v>0</v>
      </c>
      <c r="E30" s="25">
        <v>0</v>
      </c>
      <c r="F30" s="23">
        <f t="shared" si="0"/>
        <v>0</v>
      </c>
      <c r="G30" s="25">
        <v>0</v>
      </c>
      <c r="H30" s="25">
        <v>0</v>
      </c>
      <c r="I30" s="23">
        <f t="shared" si="2"/>
        <v>0</v>
      </c>
    </row>
    <row r="31" spans="1:9" s="9" customFormat="1" ht="17.25" customHeight="1" x14ac:dyDescent="0.25">
      <c r="A31" s="16"/>
      <c r="B31" s="20"/>
      <c r="C31" s="21" t="s">
        <v>32</v>
      </c>
      <c r="D31" s="25">
        <v>0</v>
      </c>
      <c r="E31" s="25">
        <v>0</v>
      </c>
      <c r="F31" s="23">
        <f t="shared" si="0"/>
        <v>0</v>
      </c>
      <c r="G31" s="25">
        <v>0</v>
      </c>
      <c r="H31" s="25">
        <v>0</v>
      </c>
      <c r="I31" s="23">
        <f t="shared" si="2"/>
        <v>0</v>
      </c>
    </row>
    <row r="32" spans="1:9" s="9" customFormat="1" ht="17.25" customHeight="1" x14ac:dyDescent="0.25">
      <c r="A32" s="16"/>
      <c r="B32" s="20"/>
      <c r="C32" s="21" t="s">
        <v>33</v>
      </c>
      <c r="D32" s="25">
        <v>0</v>
      </c>
      <c r="E32" s="25">
        <v>0</v>
      </c>
      <c r="F32" s="23">
        <f>SUM(D32,E32)</f>
        <v>0</v>
      </c>
      <c r="G32" s="25">
        <v>0</v>
      </c>
      <c r="H32" s="25">
        <v>0</v>
      </c>
      <c r="I32" s="23">
        <f t="shared" si="2"/>
        <v>0</v>
      </c>
    </row>
    <row r="33" spans="1:9" s="9" customFormat="1" ht="17.25" customHeight="1" x14ac:dyDescent="0.25">
      <c r="A33" s="16"/>
      <c r="B33" s="20"/>
      <c r="C33" s="21" t="s">
        <v>34</v>
      </c>
      <c r="D33" s="25">
        <v>0</v>
      </c>
      <c r="E33" s="25">
        <v>0</v>
      </c>
      <c r="F33" s="23">
        <f t="shared" si="0"/>
        <v>0</v>
      </c>
      <c r="G33" s="25">
        <v>0</v>
      </c>
      <c r="H33" s="25">
        <v>0</v>
      </c>
      <c r="I33" s="23">
        <f t="shared" si="2"/>
        <v>0</v>
      </c>
    </row>
    <row r="34" spans="1:9" s="9" customFormat="1" ht="17.25" customHeight="1" x14ac:dyDescent="0.25">
      <c r="A34" s="16"/>
      <c r="B34" s="20"/>
      <c r="C34" s="21" t="s">
        <v>35</v>
      </c>
      <c r="D34" s="25">
        <v>0</v>
      </c>
      <c r="E34" s="25">
        <v>0</v>
      </c>
      <c r="F34" s="23">
        <f t="shared" si="0"/>
        <v>0</v>
      </c>
      <c r="G34" s="25">
        <v>0</v>
      </c>
      <c r="H34" s="25">
        <v>0</v>
      </c>
      <c r="I34" s="23">
        <f t="shared" si="2"/>
        <v>0</v>
      </c>
    </row>
    <row r="35" spans="1:9" s="9" customFormat="1" ht="17.25" customHeight="1" x14ac:dyDescent="0.25">
      <c r="A35" s="16"/>
      <c r="B35" s="38" t="s">
        <v>36</v>
      </c>
      <c r="C35" s="39"/>
      <c r="D35" s="26">
        <v>73785411</v>
      </c>
      <c r="E35" s="26">
        <v>19074187.190000001</v>
      </c>
      <c r="F35" s="18">
        <f t="shared" si="0"/>
        <v>92859598.189999998</v>
      </c>
      <c r="G35" s="26">
        <v>68865104.189999998</v>
      </c>
      <c r="H35" s="26">
        <v>68865104.189999998</v>
      </c>
      <c r="I35" s="18">
        <f>IF(D35&gt;=0,IF(OR(B35="",G35=""),"0",IF(OR(F35&lt;G35,H35&gt;G35),"Error",H35-D35)),0)</f>
        <v>-4920306.8100000024</v>
      </c>
    </row>
    <row r="36" spans="1:9" s="9" customFormat="1" ht="17.25" customHeight="1" x14ac:dyDescent="0.25">
      <c r="A36" s="16"/>
      <c r="B36" s="38" t="s">
        <v>37</v>
      </c>
      <c r="C36" s="39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8">
        <f>IF(D36&gt;=0,IF(OR(B36="",G36=""),"0",IF(OR(F36&lt;G36,H36&gt;G36),"Error",H36-D36)),0)</f>
        <v>0</v>
      </c>
    </row>
    <row r="37" spans="1:9" s="9" customFormat="1" ht="17.25" customHeight="1" x14ac:dyDescent="0.25">
      <c r="A37" s="16"/>
      <c r="B37" s="20"/>
      <c r="C37" s="21" t="s">
        <v>38</v>
      </c>
      <c r="D37" s="25">
        <v>0</v>
      </c>
      <c r="E37" s="25">
        <v>0</v>
      </c>
      <c r="F37" s="23">
        <f>SUM(D37,E37)</f>
        <v>0</v>
      </c>
      <c r="G37" s="25">
        <v>0</v>
      </c>
      <c r="H37" s="25">
        <v>0</v>
      </c>
      <c r="I37" s="23">
        <f>IF(D37&gt;=0,IF(OR(C37="",G37=""),"0",IF(OR(F37&lt;G37,H37&gt;G37),"Error",H37-D37)),0)</f>
        <v>0</v>
      </c>
    </row>
    <row r="38" spans="1:9" s="9" customFormat="1" ht="17.25" customHeight="1" x14ac:dyDescent="0.25">
      <c r="A38" s="16"/>
      <c r="B38" s="38" t="s">
        <v>39</v>
      </c>
      <c r="C38" s="39"/>
      <c r="D38" s="19">
        <f>SUM(D39:D40)</f>
        <v>0</v>
      </c>
      <c r="E38" s="19">
        <f>SUM(E39:E40)</f>
        <v>0</v>
      </c>
      <c r="F38" s="19">
        <f>SUM(F39:F40)</f>
        <v>0</v>
      </c>
      <c r="G38" s="19">
        <f>SUM(G39:G40)</f>
        <v>0</v>
      </c>
      <c r="H38" s="19">
        <f>SUM(H39:H40)</f>
        <v>0</v>
      </c>
      <c r="I38" s="18">
        <f>IF(D38&gt;=0,IF(OR(B38="",G38=""),"0",IF(OR(F38&lt;G38,H38&gt;G38),"Error",H38-D38)),0)</f>
        <v>0</v>
      </c>
    </row>
    <row r="39" spans="1:9" s="9" customFormat="1" ht="17.25" customHeight="1" x14ac:dyDescent="0.25">
      <c r="A39" s="16"/>
      <c r="B39" s="20"/>
      <c r="C39" s="21" t="s">
        <v>40</v>
      </c>
      <c r="D39" s="25">
        <v>0</v>
      </c>
      <c r="E39" s="25">
        <v>0</v>
      </c>
      <c r="F39" s="23">
        <f>SUM(D39,E39)</f>
        <v>0</v>
      </c>
      <c r="G39" s="25">
        <v>0</v>
      </c>
      <c r="H39" s="25">
        <v>0</v>
      </c>
      <c r="I39" s="23">
        <f>IF(D39&gt;=0,IF(OR(C39="",G39=""),"0",IF(OR(F39&lt;G39,H39&gt;G39),"Error",H39-D39)),0)</f>
        <v>0</v>
      </c>
    </row>
    <row r="40" spans="1:9" s="9" customFormat="1" ht="17.25" customHeight="1" x14ac:dyDescent="0.25">
      <c r="A40" s="16"/>
      <c r="B40" s="20"/>
      <c r="C40" s="21" t="s">
        <v>41</v>
      </c>
      <c r="D40" s="25">
        <v>0</v>
      </c>
      <c r="E40" s="25">
        <v>0</v>
      </c>
      <c r="F40" s="23">
        <f>SUM(D40,E40)</f>
        <v>0</v>
      </c>
      <c r="G40" s="25">
        <v>0</v>
      </c>
      <c r="H40" s="25">
        <v>0</v>
      </c>
      <c r="I40" s="23">
        <f>IF(D40&gt;=0,IF(OR(C40="",G40=""),"0",IF(OR(F40&lt;G40,H40&gt;G40),"Error",H40-D40)),0)</f>
        <v>0</v>
      </c>
    </row>
    <row r="41" spans="1:9" s="9" customFormat="1" x14ac:dyDescent="0.25">
      <c r="A41" s="16"/>
      <c r="B41" s="20"/>
      <c r="C41" s="21"/>
      <c r="D41" s="23"/>
      <c r="E41" s="23"/>
      <c r="F41" s="23"/>
      <c r="G41" s="23"/>
      <c r="H41" s="23"/>
      <c r="I41" s="23"/>
    </row>
    <row r="42" spans="1:9" s="9" customFormat="1" ht="17.25" customHeight="1" x14ac:dyDescent="0.25">
      <c r="A42" s="33" t="s">
        <v>42</v>
      </c>
      <c r="B42" s="34"/>
      <c r="C42" s="35"/>
      <c r="D42" s="19">
        <f t="shared" ref="D42:I42" si="3">SUM(D10,D11,D12,D13,D14,D15,D16,D17,D29,D35,D36,D38)</f>
        <v>75687271</v>
      </c>
      <c r="E42" s="19">
        <f t="shared" si="3"/>
        <v>19074187.190000001</v>
      </c>
      <c r="F42" s="19">
        <f t="shared" si="3"/>
        <v>94761458.189999998</v>
      </c>
      <c r="G42" s="19">
        <f t="shared" si="3"/>
        <v>71248964.829999998</v>
      </c>
      <c r="H42" s="19">
        <f t="shared" si="3"/>
        <v>71248964.829999998</v>
      </c>
      <c r="I42" s="19">
        <f t="shared" si="3"/>
        <v>-4438306.1700000018</v>
      </c>
    </row>
    <row r="43" spans="1:9" s="9" customFormat="1" ht="17.25" customHeight="1" x14ac:dyDescent="0.25">
      <c r="A43" s="44"/>
      <c r="B43" s="38"/>
      <c r="C43" s="39"/>
      <c r="D43" s="19"/>
      <c r="E43" s="19"/>
      <c r="F43" s="19"/>
      <c r="G43" s="19"/>
      <c r="H43" s="19"/>
      <c r="I43" s="19"/>
    </row>
    <row r="44" spans="1:9" s="9" customFormat="1" ht="17.25" customHeight="1" x14ac:dyDescent="0.25">
      <c r="A44" s="33" t="s">
        <v>43</v>
      </c>
      <c r="B44" s="34"/>
      <c r="C44" s="35"/>
      <c r="D44" s="27"/>
      <c r="E44" s="27"/>
      <c r="F44" s="27"/>
      <c r="G44" s="27"/>
      <c r="H44" s="27"/>
      <c r="I44" s="19">
        <f>IF(I42&gt;0,I42,0)</f>
        <v>0</v>
      </c>
    </row>
    <row r="45" spans="1:9" s="9" customFormat="1" ht="6.75" customHeight="1" x14ac:dyDescent="0.25">
      <c r="A45" s="16"/>
      <c r="B45" s="20"/>
      <c r="C45" s="21"/>
      <c r="D45" s="23"/>
      <c r="E45" s="23"/>
      <c r="F45" s="23"/>
      <c r="G45" s="23"/>
      <c r="H45" s="23"/>
      <c r="I45" s="23"/>
    </row>
    <row r="46" spans="1:9" s="9" customFormat="1" ht="17.25" customHeight="1" x14ac:dyDescent="0.25">
      <c r="A46" s="33" t="s">
        <v>44</v>
      </c>
      <c r="B46" s="34"/>
      <c r="C46" s="35"/>
      <c r="D46" s="23"/>
      <c r="E46" s="23"/>
      <c r="F46" s="23"/>
      <c r="G46" s="23"/>
      <c r="H46" s="23"/>
      <c r="I46" s="23"/>
    </row>
    <row r="47" spans="1:9" s="9" customFormat="1" ht="17.25" customHeight="1" x14ac:dyDescent="0.25">
      <c r="A47" s="16"/>
      <c r="B47" s="38" t="s">
        <v>45</v>
      </c>
      <c r="C47" s="39"/>
      <c r="D47" s="19">
        <f>SUM(D48:D55)</f>
        <v>0</v>
      </c>
      <c r="E47" s="19">
        <f>SUM(E48:E55)</f>
        <v>0</v>
      </c>
      <c r="F47" s="19">
        <f>SUM(F48:F55)</f>
        <v>0</v>
      </c>
      <c r="G47" s="19">
        <f>SUM(G48:G55)</f>
        <v>0</v>
      </c>
      <c r="H47" s="19">
        <f>SUM(H48:H55)</f>
        <v>0</v>
      </c>
      <c r="I47" s="19">
        <f>IF(D47&gt;=0,IF(OR(B47="",G47=""),"0",IF(OR(F47&lt;G47,H47&gt;G47),"Error",H47-D47)),0)</f>
        <v>0</v>
      </c>
    </row>
    <row r="48" spans="1:9" s="9" customFormat="1" ht="17.25" customHeight="1" x14ac:dyDescent="0.25">
      <c r="A48" s="16"/>
      <c r="B48" s="20"/>
      <c r="C48" s="21" t="s">
        <v>46</v>
      </c>
      <c r="D48" s="22">
        <v>0</v>
      </c>
      <c r="E48" s="22">
        <v>0</v>
      </c>
      <c r="F48" s="23">
        <f t="shared" ref="F48:F65" si="4">SUM(D48,E48)</f>
        <v>0</v>
      </c>
      <c r="G48" s="22">
        <v>0</v>
      </c>
      <c r="H48" s="22">
        <v>0</v>
      </c>
      <c r="I48" s="23">
        <f t="shared" ref="I48:I63" si="5">IF(D48&gt;=0,IF(OR(C48="",G48=""),"0",IF(OR(F48&lt;G48,H48&gt;G48),"Error",H48-D48)),0)</f>
        <v>0</v>
      </c>
    </row>
    <row r="49" spans="1:9" s="9" customFormat="1" ht="17.25" customHeight="1" x14ac:dyDescent="0.25">
      <c r="A49" s="16"/>
      <c r="B49" s="20"/>
      <c r="C49" s="21" t="s">
        <v>47</v>
      </c>
      <c r="D49" s="22">
        <v>0</v>
      </c>
      <c r="E49" s="22">
        <v>0</v>
      </c>
      <c r="F49" s="23">
        <f t="shared" si="4"/>
        <v>0</v>
      </c>
      <c r="G49" s="22">
        <v>0</v>
      </c>
      <c r="H49" s="22">
        <v>0</v>
      </c>
      <c r="I49" s="23">
        <f t="shared" si="5"/>
        <v>0</v>
      </c>
    </row>
    <row r="50" spans="1:9" s="9" customFormat="1" ht="17.25" customHeight="1" x14ac:dyDescent="0.25">
      <c r="A50" s="16"/>
      <c r="B50" s="20"/>
      <c r="C50" s="21" t="s">
        <v>48</v>
      </c>
      <c r="D50" s="22">
        <v>0</v>
      </c>
      <c r="E50" s="22">
        <v>0</v>
      </c>
      <c r="F50" s="23">
        <f t="shared" si="4"/>
        <v>0</v>
      </c>
      <c r="G50" s="22">
        <v>0</v>
      </c>
      <c r="H50" s="22">
        <v>0</v>
      </c>
      <c r="I50" s="23">
        <f t="shared" si="5"/>
        <v>0</v>
      </c>
    </row>
    <row r="51" spans="1:9" s="9" customFormat="1" ht="27" customHeight="1" x14ac:dyDescent="0.25">
      <c r="A51" s="16"/>
      <c r="B51" s="20"/>
      <c r="C51" s="28" t="s">
        <v>49</v>
      </c>
      <c r="D51" s="22">
        <v>0</v>
      </c>
      <c r="E51" s="22">
        <v>0</v>
      </c>
      <c r="F51" s="23">
        <f>SUM(D51,E51)</f>
        <v>0</v>
      </c>
      <c r="G51" s="22">
        <v>0</v>
      </c>
      <c r="H51" s="22">
        <v>0</v>
      </c>
      <c r="I51" s="23">
        <f t="shared" si="5"/>
        <v>0</v>
      </c>
    </row>
    <row r="52" spans="1:9" s="9" customFormat="1" ht="17.25" customHeight="1" x14ac:dyDescent="0.25">
      <c r="A52" s="16"/>
      <c r="B52" s="20"/>
      <c r="C52" s="21" t="s">
        <v>50</v>
      </c>
      <c r="D52" s="22">
        <v>0</v>
      </c>
      <c r="E52" s="22">
        <v>0</v>
      </c>
      <c r="F52" s="23">
        <f t="shared" si="4"/>
        <v>0</v>
      </c>
      <c r="G52" s="22">
        <v>0</v>
      </c>
      <c r="H52" s="22">
        <v>0</v>
      </c>
      <c r="I52" s="23">
        <f t="shared" si="5"/>
        <v>0</v>
      </c>
    </row>
    <row r="53" spans="1:9" s="29" customFormat="1" ht="17.25" customHeight="1" x14ac:dyDescent="0.25">
      <c r="A53" s="16"/>
      <c r="B53" s="20"/>
      <c r="C53" s="21" t="s">
        <v>51</v>
      </c>
      <c r="D53" s="22">
        <v>0</v>
      </c>
      <c r="E53" s="22">
        <v>0</v>
      </c>
      <c r="F53" s="23">
        <f t="shared" si="4"/>
        <v>0</v>
      </c>
      <c r="G53" s="22">
        <v>0</v>
      </c>
      <c r="H53" s="22">
        <v>0</v>
      </c>
      <c r="I53" s="23">
        <f t="shared" si="5"/>
        <v>0</v>
      </c>
    </row>
    <row r="54" spans="1:9" s="9" customFormat="1" ht="30" customHeight="1" x14ac:dyDescent="0.25">
      <c r="A54" s="16"/>
      <c r="B54" s="20"/>
      <c r="C54" s="28" t="s">
        <v>52</v>
      </c>
      <c r="D54" s="22">
        <v>0</v>
      </c>
      <c r="E54" s="22">
        <v>0</v>
      </c>
      <c r="F54" s="23">
        <f t="shared" si="4"/>
        <v>0</v>
      </c>
      <c r="G54" s="22">
        <v>0</v>
      </c>
      <c r="H54" s="22">
        <v>0</v>
      </c>
      <c r="I54" s="23">
        <f t="shared" si="5"/>
        <v>0</v>
      </c>
    </row>
    <row r="55" spans="1:9" s="9" customFormat="1" ht="17.25" customHeight="1" x14ac:dyDescent="0.25">
      <c r="A55" s="16"/>
      <c r="B55" s="20"/>
      <c r="C55" s="21" t="s">
        <v>53</v>
      </c>
      <c r="D55" s="22">
        <v>0</v>
      </c>
      <c r="E55" s="22">
        <v>0</v>
      </c>
      <c r="F55" s="23">
        <f>SUM(D55,E55)</f>
        <v>0</v>
      </c>
      <c r="G55" s="22">
        <v>0</v>
      </c>
      <c r="H55" s="22">
        <v>0</v>
      </c>
      <c r="I55" s="23">
        <f t="shared" si="5"/>
        <v>0</v>
      </c>
    </row>
    <row r="56" spans="1:9" s="9" customFormat="1" ht="17.25" customHeight="1" x14ac:dyDescent="0.25">
      <c r="A56" s="16"/>
      <c r="B56" s="38" t="s">
        <v>54</v>
      </c>
      <c r="C56" s="39"/>
      <c r="D56" s="19">
        <f>SUM(D57:D60)</f>
        <v>0</v>
      </c>
      <c r="E56" s="19">
        <f>SUM(E57:E60)</f>
        <v>0</v>
      </c>
      <c r="F56" s="19">
        <f>SUM(F57:F60)</f>
        <v>0</v>
      </c>
      <c r="G56" s="19">
        <f>SUM(G57:G60)</f>
        <v>0</v>
      </c>
      <c r="H56" s="19">
        <f>SUM(H57:H60)</f>
        <v>0</v>
      </c>
      <c r="I56" s="18">
        <f>IF(D56&gt;=0,IF(OR(B56="",G56=""),"0",IF(OR(F56&lt;G56,H56&gt;G56),"Error",H56-D56)),0)</f>
        <v>0</v>
      </c>
    </row>
    <row r="57" spans="1:9" s="9" customFormat="1" ht="17.25" customHeight="1" x14ac:dyDescent="0.25">
      <c r="A57" s="16"/>
      <c r="B57" s="20"/>
      <c r="C57" s="21" t="s">
        <v>55</v>
      </c>
      <c r="D57" s="25">
        <v>0</v>
      </c>
      <c r="E57" s="25">
        <v>0</v>
      </c>
      <c r="F57" s="23">
        <f t="shared" si="4"/>
        <v>0</v>
      </c>
      <c r="G57" s="25">
        <v>0</v>
      </c>
      <c r="H57" s="25">
        <v>0</v>
      </c>
      <c r="I57" s="23">
        <f t="shared" si="5"/>
        <v>0</v>
      </c>
    </row>
    <row r="58" spans="1:9" s="9" customFormat="1" ht="17.25" customHeight="1" x14ac:dyDescent="0.25">
      <c r="A58" s="16"/>
      <c r="B58" s="20"/>
      <c r="C58" s="21" t="s">
        <v>56</v>
      </c>
      <c r="D58" s="25">
        <v>0</v>
      </c>
      <c r="E58" s="25">
        <v>0</v>
      </c>
      <c r="F58" s="23">
        <f t="shared" si="4"/>
        <v>0</v>
      </c>
      <c r="G58" s="25">
        <v>0</v>
      </c>
      <c r="H58" s="25">
        <v>0</v>
      </c>
      <c r="I58" s="23">
        <f t="shared" si="5"/>
        <v>0</v>
      </c>
    </row>
    <row r="59" spans="1:9" s="9" customFormat="1" ht="17.25" customHeight="1" x14ac:dyDescent="0.25">
      <c r="A59" s="16"/>
      <c r="B59" s="20"/>
      <c r="C59" s="21" t="s">
        <v>57</v>
      </c>
      <c r="D59" s="25">
        <v>0</v>
      </c>
      <c r="E59" s="25">
        <v>0</v>
      </c>
      <c r="F59" s="23">
        <f t="shared" si="4"/>
        <v>0</v>
      </c>
      <c r="G59" s="25">
        <v>0</v>
      </c>
      <c r="H59" s="25">
        <v>0</v>
      </c>
      <c r="I59" s="23">
        <f t="shared" si="5"/>
        <v>0</v>
      </c>
    </row>
    <row r="60" spans="1:9" s="9" customFormat="1" ht="17.25" customHeight="1" x14ac:dyDescent="0.25">
      <c r="A60" s="16"/>
      <c r="B60" s="20"/>
      <c r="C60" s="21" t="s">
        <v>58</v>
      </c>
      <c r="D60" s="25">
        <v>0</v>
      </c>
      <c r="E60" s="25">
        <v>0</v>
      </c>
      <c r="F60" s="23">
        <f t="shared" si="4"/>
        <v>0</v>
      </c>
      <c r="G60" s="25">
        <v>0</v>
      </c>
      <c r="H60" s="25">
        <v>0</v>
      </c>
      <c r="I60" s="23">
        <f t="shared" si="5"/>
        <v>0</v>
      </c>
    </row>
    <row r="61" spans="1:9" s="9" customFormat="1" ht="17.25" customHeight="1" x14ac:dyDescent="0.25">
      <c r="A61" s="16"/>
      <c r="B61" s="38" t="s">
        <v>59</v>
      </c>
      <c r="C61" s="39"/>
      <c r="D61" s="19">
        <f>SUM(D62:D63)</f>
        <v>0</v>
      </c>
      <c r="E61" s="19">
        <f>SUM(E62:E63)</f>
        <v>0</v>
      </c>
      <c r="F61" s="19">
        <f>SUM(F62:F63)</f>
        <v>0</v>
      </c>
      <c r="G61" s="19">
        <f>SUM(G62:G63)</f>
        <v>0</v>
      </c>
      <c r="H61" s="19">
        <f>SUM(H62:H63)</f>
        <v>0</v>
      </c>
      <c r="I61" s="19">
        <f>IF(D61&gt;=0,IF(OR(B61="",G61=""),"0",IF(OR(F61&lt;G61,H61&gt;G61),"Error",H61-D61)),0)</f>
        <v>0</v>
      </c>
    </row>
    <row r="62" spans="1:9" s="9" customFormat="1" ht="21.75" customHeight="1" x14ac:dyDescent="0.25">
      <c r="A62" s="16"/>
      <c r="B62" s="20"/>
      <c r="C62" s="28" t="s">
        <v>60</v>
      </c>
      <c r="D62" s="25">
        <v>0</v>
      </c>
      <c r="E62" s="25">
        <v>0</v>
      </c>
      <c r="F62" s="23">
        <f t="shared" si="4"/>
        <v>0</v>
      </c>
      <c r="G62" s="25">
        <v>0</v>
      </c>
      <c r="H62" s="25">
        <v>0</v>
      </c>
      <c r="I62" s="23">
        <f t="shared" si="5"/>
        <v>0</v>
      </c>
    </row>
    <row r="63" spans="1:9" s="9" customFormat="1" ht="17.25" customHeight="1" x14ac:dyDescent="0.25">
      <c r="A63" s="16"/>
      <c r="B63" s="20"/>
      <c r="C63" s="21" t="s">
        <v>61</v>
      </c>
      <c r="D63" s="25">
        <v>0</v>
      </c>
      <c r="E63" s="25">
        <v>0</v>
      </c>
      <c r="F63" s="23">
        <f t="shared" si="4"/>
        <v>0</v>
      </c>
      <c r="G63" s="25">
        <v>0</v>
      </c>
      <c r="H63" s="25">
        <v>0</v>
      </c>
      <c r="I63" s="23">
        <f t="shared" si="5"/>
        <v>0</v>
      </c>
    </row>
    <row r="64" spans="1:9" s="9" customFormat="1" ht="17.25" customHeight="1" x14ac:dyDescent="0.25">
      <c r="A64" s="16"/>
      <c r="B64" s="38" t="s">
        <v>62</v>
      </c>
      <c r="C64" s="39"/>
      <c r="D64" s="17">
        <v>41228845</v>
      </c>
      <c r="E64" s="17">
        <v>3306440</v>
      </c>
      <c r="F64" s="19">
        <f t="shared" si="4"/>
        <v>44535285</v>
      </c>
      <c r="G64" s="26">
        <v>33520833</v>
      </c>
      <c r="H64" s="26">
        <v>33520833</v>
      </c>
      <c r="I64" s="18">
        <f>IF(D64&gt;=0,IF(OR(B64="",G64=""),"0",IF(OR(F64&lt;G64,H64&gt;G64),"Error",H64-D64)),0)</f>
        <v>-7708012</v>
      </c>
    </row>
    <row r="65" spans="1:9" s="9" customFormat="1" ht="17.25" customHeight="1" x14ac:dyDescent="0.25">
      <c r="A65" s="16"/>
      <c r="B65" s="38" t="s">
        <v>63</v>
      </c>
      <c r="C65" s="39"/>
      <c r="D65" s="17">
        <v>0</v>
      </c>
      <c r="E65" s="17">
        <v>0</v>
      </c>
      <c r="F65" s="19">
        <f t="shared" si="4"/>
        <v>0</v>
      </c>
      <c r="G65" s="26">
        <v>0</v>
      </c>
      <c r="H65" s="26">
        <v>0</v>
      </c>
      <c r="I65" s="18">
        <f>IF(D65&gt;=0,IF(OR(B65="",G65=""),"0",IF(OR(F65&lt;G65,H65&gt;G65),"Error",H65-D65)),0)</f>
        <v>0</v>
      </c>
    </row>
    <row r="66" spans="1:9" s="9" customFormat="1" ht="6.75" customHeight="1" x14ac:dyDescent="0.25">
      <c r="A66" s="16"/>
      <c r="B66" s="36"/>
      <c r="C66" s="37"/>
      <c r="D66" s="23"/>
      <c r="E66" s="23"/>
      <c r="F66" s="23"/>
      <c r="G66" s="23"/>
      <c r="H66" s="23"/>
      <c r="I66" s="23"/>
    </row>
    <row r="67" spans="1:9" s="9" customFormat="1" ht="17.25" customHeight="1" x14ac:dyDescent="0.25">
      <c r="A67" s="33" t="s">
        <v>64</v>
      </c>
      <c r="B67" s="34"/>
      <c r="C67" s="35"/>
      <c r="D67" s="19">
        <f t="shared" ref="D67:I67" si="6">SUM(D47,D56,D61,D64,D65)</f>
        <v>41228845</v>
      </c>
      <c r="E67" s="19">
        <f t="shared" si="6"/>
        <v>3306440</v>
      </c>
      <c r="F67" s="19">
        <f t="shared" si="6"/>
        <v>44535285</v>
      </c>
      <c r="G67" s="19">
        <f t="shared" si="6"/>
        <v>33520833</v>
      </c>
      <c r="H67" s="19">
        <f t="shared" si="6"/>
        <v>33520833</v>
      </c>
      <c r="I67" s="19">
        <f t="shared" si="6"/>
        <v>-7708012</v>
      </c>
    </row>
    <row r="68" spans="1:9" s="9" customFormat="1" ht="12" customHeight="1" x14ac:dyDescent="0.25">
      <c r="A68" s="16"/>
      <c r="B68" s="36"/>
      <c r="C68" s="37"/>
      <c r="D68" s="23"/>
      <c r="E68" s="23"/>
      <c r="F68" s="23"/>
      <c r="G68" s="23"/>
      <c r="H68" s="23"/>
      <c r="I68" s="23"/>
    </row>
    <row r="69" spans="1:9" s="9" customFormat="1" ht="17.25" customHeight="1" x14ac:dyDescent="0.25">
      <c r="A69" s="33" t="s">
        <v>65</v>
      </c>
      <c r="B69" s="34"/>
      <c r="C69" s="35"/>
      <c r="D69" s="19">
        <f t="shared" ref="D69:I69" si="7">D70</f>
        <v>0</v>
      </c>
      <c r="E69" s="19">
        <f t="shared" si="7"/>
        <v>0</v>
      </c>
      <c r="F69" s="19">
        <f t="shared" si="7"/>
        <v>0</v>
      </c>
      <c r="G69" s="19">
        <f t="shared" si="7"/>
        <v>0</v>
      </c>
      <c r="H69" s="19">
        <f t="shared" si="7"/>
        <v>0</v>
      </c>
      <c r="I69" s="19">
        <f t="shared" si="7"/>
        <v>0</v>
      </c>
    </row>
    <row r="70" spans="1:9" s="9" customFormat="1" ht="17.25" customHeight="1" x14ac:dyDescent="0.25">
      <c r="A70" s="16"/>
      <c r="B70" s="36" t="s">
        <v>66</v>
      </c>
      <c r="C70" s="37"/>
      <c r="D70" s="25">
        <v>0</v>
      </c>
      <c r="E70" s="25">
        <v>0</v>
      </c>
      <c r="F70" s="23">
        <f>SUM(D70,E70)</f>
        <v>0</v>
      </c>
      <c r="G70" s="25">
        <v>0</v>
      </c>
      <c r="H70" s="25">
        <v>0</v>
      </c>
      <c r="I70" s="23">
        <f>IF(D70&gt;=0,IF(OR(B70="",G70=""),"0",IF(OR(F70&lt;G70,H70&gt;G70),"Error",H70-D70)),0)</f>
        <v>0</v>
      </c>
    </row>
    <row r="71" spans="1:9" s="9" customFormat="1" ht="10.5" customHeight="1" x14ac:dyDescent="0.25">
      <c r="A71" s="16"/>
      <c r="B71" s="36"/>
      <c r="C71" s="37"/>
      <c r="D71" s="23"/>
      <c r="E71" s="23"/>
      <c r="F71" s="23"/>
      <c r="G71" s="23"/>
      <c r="H71" s="23"/>
      <c r="I71" s="23"/>
    </row>
    <row r="72" spans="1:9" s="9" customFormat="1" ht="17.25" customHeight="1" x14ac:dyDescent="0.25">
      <c r="A72" s="33" t="s">
        <v>67</v>
      </c>
      <c r="B72" s="34"/>
      <c r="C72" s="35"/>
      <c r="D72" s="19">
        <f t="shared" ref="D72:I72" si="8">SUM(D42,D67,D69)</f>
        <v>116916116</v>
      </c>
      <c r="E72" s="19">
        <f t="shared" si="8"/>
        <v>22380627.190000001</v>
      </c>
      <c r="F72" s="19">
        <f t="shared" si="8"/>
        <v>139296743.19</v>
      </c>
      <c r="G72" s="19">
        <f t="shared" si="8"/>
        <v>104769797.83</v>
      </c>
      <c r="H72" s="19">
        <f t="shared" si="8"/>
        <v>104769797.83</v>
      </c>
      <c r="I72" s="19">
        <f t="shared" si="8"/>
        <v>-12146318.170000002</v>
      </c>
    </row>
    <row r="73" spans="1:9" s="9" customFormat="1" ht="7.5" customHeight="1" x14ac:dyDescent="0.25">
      <c r="A73" s="16"/>
      <c r="B73" s="36"/>
      <c r="C73" s="37"/>
      <c r="D73" s="23"/>
      <c r="E73" s="23"/>
      <c r="F73" s="23"/>
      <c r="G73" s="23"/>
      <c r="H73" s="23"/>
      <c r="I73" s="23"/>
    </row>
    <row r="74" spans="1:9" s="9" customFormat="1" ht="17.25" customHeight="1" x14ac:dyDescent="0.25">
      <c r="A74" s="16"/>
      <c r="B74" s="38" t="s">
        <v>68</v>
      </c>
      <c r="C74" s="39"/>
      <c r="D74" s="23"/>
      <c r="E74" s="23"/>
      <c r="F74" s="23"/>
      <c r="G74" s="23"/>
      <c r="H74" s="23"/>
      <c r="I74" s="23"/>
    </row>
    <row r="75" spans="1:9" s="9" customFormat="1" ht="27" customHeight="1" x14ac:dyDescent="0.25">
      <c r="A75" s="16"/>
      <c r="B75" s="40" t="s">
        <v>69</v>
      </c>
      <c r="C75" s="41"/>
      <c r="D75" s="22">
        <v>0</v>
      </c>
      <c r="E75" s="22">
        <v>0</v>
      </c>
      <c r="F75" s="23">
        <f>SUM(D75,E75)</f>
        <v>0</v>
      </c>
      <c r="G75" s="22">
        <v>0</v>
      </c>
      <c r="H75" s="22">
        <v>0</v>
      </c>
      <c r="I75" s="23">
        <f>IF(D75&gt;=0,IF(OR(B75="",G75=""),"0",IF(OR(F75&lt;G75,H75&gt;G75),"Error",H75-D75)),0)</f>
        <v>0</v>
      </c>
    </row>
    <row r="76" spans="1:9" s="9" customFormat="1" ht="23.25" customHeight="1" x14ac:dyDescent="0.25">
      <c r="A76" s="16"/>
      <c r="B76" s="40" t="s">
        <v>70</v>
      </c>
      <c r="C76" s="41"/>
      <c r="D76" s="22">
        <v>0</v>
      </c>
      <c r="E76" s="22">
        <v>0</v>
      </c>
      <c r="F76" s="23">
        <f>SUM(D76,E76)</f>
        <v>0</v>
      </c>
      <c r="G76" s="22">
        <v>0</v>
      </c>
      <c r="H76" s="22">
        <v>0</v>
      </c>
      <c r="I76" s="23">
        <f>IF(D76&gt;=0,IF(OR(B76="",G76=""),"0",IF(OR(F76&lt;G76,H76&gt;G76),"Error",H76-D76)),0)</f>
        <v>0</v>
      </c>
    </row>
    <row r="77" spans="1:9" s="9" customFormat="1" ht="3.75" customHeight="1" x14ac:dyDescent="0.25">
      <c r="A77" s="16"/>
      <c r="B77" s="30"/>
      <c r="C77" s="28"/>
      <c r="D77" s="23"/>
      <c r="E77" s="23"/>
      <c r="F77" s="23"/>
      <c r="G77" s="23"/>
      <c r="H77" s="23"/>
      <c r="I77" s="23"/>
    </row>
    <row r="78" spans="1:9" s="9" customFormat="1" ht="17.25" customHeight="1" x14ac:dyDescent="0.25">
      <c r="A78" s="16"/>
      <c r="B78" s="42" t="s">
        <v>71</v>
      </c>
      <c r="C78" s="43"/>
      <c r="D78" s="19">
        <f>SUM(D75:D76)</f>
        <v>0</v>
      </c>
      <c r="E78" s="19">
        <f>SUM(E75:E76)</f>
        <v>0</v>
      </c>
      <c r="F78" s="19">
        <f>SUM(F75:F76)</f>
        <v>0</v>
      </c>
      <c r="G78" s="19">
        <f>SUM(G75:G76)</f>
        <v>0</v>
      </c>
      <c r="H78" s="19">
        <f>SUM(H75:H76)</f>
        <v>0</v>
      </c>
      <c r="I78" s="18">
        <f>IF(D78&gt;=0,IF(OR(B78="",G78=""),"0",IF(OR(F78&lt;G78,H78&gt;G78),"Error",H78-D78)),0)</f>
        <v>0</v>
      </c>
    </row>
    <row r="79" spans="1:9" ht="9" customHeight="1" x14ac:dyDescent="0.25">
      <c r="A79" s="4"/>
      <c r="B79" s="31"/>
      <c r="C79" s="32"/>
      <c r="D79" s="5"/>
      <c r="E79" s="5"/>
      <c r="F79" s="5"/>
      <c r="G79" s="5"/>
      <c r="H79" s="5"/>
      <c r="I79" s="5"/>
    </row>
  </sheetData>
  <mergeCells count="47"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G6:G7"/>
    <mergeCell ref="H6:H7"/>
    <mergeCell ref="A8:C8"/>
    <mergeCell ref="B10:C10"/>
    <mergeCell ref="B11:C11"/>
    <mergeCell ref="A44:C44"/>
    <mergeCell ref="B13:C13"/>
    <mergeCell ref="B14:C14"/>
    <mergeCell ref="B15:C15"/>
    <mergeCell ref="B16:C16"/>
    <mergeCell ref="B17:C17"/>
    <mergeCell ref="B29:C29"/>
    <mergeCell ref="B35:C35"/>
    <mergeCell ref="B36:C36"/>
    <mergeCell ref="B38:C38"/>
    <mergeCell ref="A42:C42"/>
    <mergeCell ref="A43:C43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B79:C79"/>
    <mergeCell ref="A72:C72"/>
    <mergeCell ref="B73:C73"/>
    <mergeCell ref="B74:C74"/>
    <mergeCell ref="B75:C75"/>
    <mergeCell ref="B76:C76"/>
    <mergeCell ref="B78:C7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EDGAR RANGEL ORDOÑEZ</cp:lastModifiedBy>
  <dcterms:created xsi:type="dcterms:W3CDTF">2023-03-09T22:19:10Z</dcterms:created>
  <dcterms:modified xsi:type="dcterms:W3CDTF">2023-11-28T18:11:34Z</dcterms:modified>
</cp:coreProperties>
</file>