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EH\2023\15 Publicaciones en pagina Institucional\3er. Trimestre\"/>
    </mc:Choice>
  </mc:AlternateContent>
  <bookViews>
    <workbookView xWindow="-120" yWindow="-120" windowWidth="19440" windowHeight="10440"/>
  </bookViews>
  <sheets>
    <sheet name="F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F5" i="1" l="1"/>
  <c r="C24" i="1" l="1"/>
  <c r="E8" i="1" l="1"/>
  <c r="E67" i="1"/>
  <c r="F8" i="1"/>
  <c r="F18" i="1"/>
  <c r="F22" i="1"/>
  <c r="F26" i="1"/>
  <c r="F30" i="1"/>
  <c r="F37" i="1"/>
  <c r="F41" i="1"/>
  <c r="F56" i="1"/>
  <c r="F62" i="1"/>
  <c r="F67" i="1"/>
  <c r="F74" i="1"/>
  <c r="E18" i="1"/>
  <c r="E22" i="1"/>
  <c r="E26" i="1"/>
  <c r="E30" i="1"/>
  <c r="E37" i="1"/>
  <c r="E41" i="1"/>
  <c r="E56" i="1"/>
  <c r="E62" i="1"/>
  <c r="E74" i="1"/>
  <c r="C8" i="1"/>
  <c r="C16" i="1"/>
  <c r="C30" i="1"/>
  <c r="C37" i="1"/>
  <c r="C40" i="1"/>
  <c r="C59" i="1"/>
  <c r="B8" i="1"/>
  <c r="B16" i="1"/>
  <c r="B24" i="1"/>
  <c r="B30" i="1"/>
  <c r="B37" i="1"/>
  <c r="B40" i="1"/>
  <c r="B59" i="1"/>
  <c r="F78" i="1" l="1"/>
  <c r="F46" i="1"/>
  <c r="F58" i="1" s="1"/>
  <c r="C46" i="1"/>
  <c r="C61" i="1" s="1"/>
  <c r="E78" i="1"/>
  <c r="E46" i="1"/>
  <c r="E58" i="1" s="1"/>
  <c r="B46" i="1"/>
  <c r="B61" i="1" s="1"/>
  <c r="F80" i="1" l="1"/>
  <c r="F82" i="1" s="1"/>
  <c r="E80" i="1"/>
  <c r="E82" i="1" s="1"/>
</calcChain>
</file>

<file path=xl/sharedStrings.xml><?xml version="1.0" encoding="utf-8"?>
<sst xmlns="http://schemas.openxmlformats.org/spreadsheetml/2006/main" count="124" uniqueCount="123">
  <si>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</si>
  <si>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</si>
  <si>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</si>
  <si>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</si>
  <si>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</si>
  <si>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</si>
  <si>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</si>
  <si>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</si>
  <si>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</si>
  <si>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</si>
  <si>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</si>
  <si>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</si>
  <si>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</si>
  <si>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</si>
  <si>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</si>
  <si>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</si>
  <si>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</si>
  <si>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</si>
  <si>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</si>
  <si>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</si>
  <si>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</si>
  <si>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</si>
  <si>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</si>
  <si>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</si>
  <si>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</si>
  <si>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</si>
  <si>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</si>
  <si>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</si>
  <si>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</si>
  <si>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</si>
  <si>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</si>
  <si>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</si>
  <si>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</si>
  <si>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</si>
  <si>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</si>
  <si>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</si>
  <si>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</si>
  <si>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</si>
  <si>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</si>
  <si>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</si>
  <si>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</si>
  <si>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</si>
  <si>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</si>
  <si>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</si>
  <si>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</si>
  <si>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</si>
  <si>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</si>
  <si>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</si>
  <si>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</si>
  <si>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</si>
  <si>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</si>
  <si>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</si>
  <si>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</si>
  <si>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</si>
  <si>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</si>
  <si>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</si>
  <si>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</si>
  <si>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</si>
  <si>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</si>
  <si>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</si>
  <si>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</si>
  <si>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</si>
  <si>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</si>
  <si>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</si>
  <si>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</si>
  <si>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</si>
  <si>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</si>
  <si>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</si>
  <si>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</si>
  <si>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</si>
  <si>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</si>
  <si>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</si>
  <si>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</si>
  <si>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</si>
  <si>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</si>
  <si>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</si>
  <si>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</si>
  <si>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</si>
  <si>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</si>
  <si>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</si>
  <si>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</si>
  <si>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</si>
  <si>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</si>
  <si>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</si>
  <si>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</si>
  <si>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</si>
  <si>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</si>
  <si>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</si>
  <si>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</si>
  <si>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</si>
  <si>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</si>
  <si>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</si>
  <si>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</si>
  <si>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</si>
  <si>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</si>
  <si>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</si>
  <si>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</si>
  <si>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</si>
  <si>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</si>
  <si>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</si>
  <si>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</si>
  <si>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</si>
  <si>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</si>
  <si>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</si>
  <si>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</si>
  <si>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</si>
  <si>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</si>
  <si>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</si>
  <si>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</si>
  <si>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</si>
  <si>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</si>
  <si>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</si>
  <si>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</si>
  <si>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</si>
  <si>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</si>
  <si>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</si>
  <si>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</si>
  <si>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</si>
  <si>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</si>
  <si>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</si>
  <si>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</si>
  <si>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2022</t>
  </si>
  <si>
    <t>Del 01 de enero al 30 de septiembre del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</si>
</sst>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75" zoomScaleNormal="75" workbookViewId="0">
      <selection activeCell="A4" sqref="A4:F4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122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2023</v>
      </c>
      <c r="C5" s="4" t="s">
        <v>121</v>
      </c>
      <c r="D5" s="4" t="s">
        <v>2</v>
      </c>
      <c r="E5" s="4">
        <f>B5</f>
        <v>2023</v>
      </c>
      <c r="F5" s="4" t="str">
        <f>C5</f>
        <v>31 de diciembre de 2022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15487584.779999999</v>
      </c>
      <c r="C8" s="11">
        <f>SUM(C9:C15)</f>
        <v>9788808.0500000007</v>
      </c>
      <c r="D8" s="10" t="s">
        <v>8</v>
      </c>
      <c r="E8" s="11">
        <f>SUM(E9:E17)</f>
        <v>7045989.0099999998</v>
      </c>
      <c r="F8" s="11">
        <f>SUM(F9:F17)</f>
        <v>5622186.0499999998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1765465.01</v>
      </c>
      <c r="F9" s="13">
        <v>971742.95</v>
      </c>
    </row>
    <row r="10" spans="1:7" x14ac:dyDescent="0.2">
      <c r="A10" s="12" t="s">
        <v>11</v>
      </c>
      <c r="B10" s="13">
        <v>15487584.779999999</v>
      </c>
      <c r="C10" s="13">
        <v>9788808.0500000007</v>
      </c>
      <c r="D10" s="14" t="s">
        <v>12</v>
      </c>
      <c r="E10" s="13">
        <v>4324538.3899999997</v>
      </c>
      <c r="F10" s="13">
        <v>659109.73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881026.33</v>
      </c>
      <c r="F15" s="13">
        <v>3906190.63</v>
      </c>
    </row>
    <row r="16" spans="1:7" ht="26.25" customHeight="1" x14ac:dyDescent="0.2">
      <c r="A16" s="8" t="s">
        <v>23</v>
      </c>
      <c r="B16" s="11">
        <f>SUM(B17:B23)</f>
        <v>344071.18</v>
      </c>
      <c r="C16" s="11">
        <f>SUM(C17:C23)</f>
        <v>4250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74959.28</v>
      </c>
      <c r="F17" s="13">
        <v>85142.74</v>
      </c>
    </row>
    <row r="18" spans="1:6" x14ac:dyDescent="0.2">
      <c r="A18" s="17" t="s">
        <v>27</v>
      </c>
      <c r="B18" s="13">
        <v>0</v>
      </c>
      <c r="C18" s="13">
        <v>0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344071.18</v>
      </c>
      <c r="C19" s="13">
        <v>4250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0</v>
      </c>
      <c r="C36" s="18">
        <v>0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15075.32</v>
      </c>
      <c r="C40" s="11">
        <f>SUM(C41:C44)</f>
        <v>15075.32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15075.32</v>
      </c>
      <c r="C41" s="13">
        <v>15075.32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15846731.279999999</v>
      </c>
      <c r="C46" s="20">
        <f>SUM(C8,C16,C24,C30,C36,C37,C40)</f>
        <v>9808133.370000001</v>
      </c>
      <c r="D46" s="10" t="s">
        <v>82</v>
      </c>
      <c r="E46" s="11">
        <f>SUM(E8,E18,E22,E25,E26,E30,E37,E41)</f>
        <v>7045989.0099999998</v>
      </c>
      <c r="F46" s="11">
        <f>SUM(F8,F18,F22,F25,F26,F30,F37,F41)</f>
        <v>5622186.0499999998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3842586.3</v>
      </c>
      <c r="C51" s="23">
        <v>3842587.3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31225340.5</v>
      </c>
      <c r="C52" s="23">
        <v>31225340.5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1603905.28</v>
      </c>
      <c r="C53" s="23">
        <v>1603905.28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-31031595.940000001</v>
      </c>
      <c r="C54" s="23">
        <v>-30491614.530000001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7045989.0099999998</v>
      </c>
      <c r="F58" s="11">
        <f>SUM(F46,F56)</f>
        <v>5622186.0499999998</v>
      </c>
    </row>
    <row r="59" spans="1:6" x14ac:dyDescent="0.2">
      <c r="A59" s="8" t="s">
        <v>102</v>
      </c>
      <c r="B59" s="11">
        <f>SUM(B49,B50,B51,B52,B53,B54,B55,B56,B57)</f>
        <v>5640236.1399999969</v>
      </c>
      <c r="C59" s="11">
        <f>SUM(C49,C50,C51,C52,C53,C54,C55,C56,C57)</f>
        <v>6180218.549999997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21486967.419999994</v>
      </c>
      <c r="C61" s="20">
        <f>SUM(C46,C59)</f>
        <v>15988351.919999998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5112629.71</v>
      </c>
      <c r="F62" s="11">
        <f>SUM(F63:F65)</f>
        <v>5536859.2800000003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5112629.71</v>
      </c>
      <c r="F64" s="13">
        <v>5536859.2800000003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9328348.6999999993</v>
      </c>
      <c r="F67" s="11">
        <f>SUM(F68:F72)</f>
        <v>4829306.59</v>
      </c>
    </row>
    <row r="68" spans="1:6" x14ac:dyDescent="0.2">
      <c r="A68" s="17"/>
      <c r="B68" s="27"/>
      <c r="C68" s="27"/>
      <c r="D68" s="24" t="s">
        <v>110</v>
      </c>
      <c r="E68" s="13">
        <v>8460332.9399999995</v>
      </c>
      <c r="F68" s="13">
        <v>1947899.84</v>
      </c>
    </row>
    <row r="69" spans="1:6" x14ac:dyDescent="0.2">
      <c r="A69" s="17"/>
      <c r="B69" s="27"/>
      <c r="C69" s="27"/>
      <c r="D69" s="24" t="s">
        <v>111</v>
      </c>
      <c r="E69" s="13">
        <v>868015.76</v>
      </c>
      <c r="F69" s="13">
        <v>2881406.75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0</v>
      </c>
      <c r="F71" s="13">
        <v>0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14440978.41</v>
      </c>
      <c r="F78" s="11">
        <f>SUM(F62,F67,F74)</f>
        <v>10366165.870000001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21486967.420000002</v>
      </c>
      <c r="F80" s="11">
        <f>SUM(F58,F78)</f>
        <v>15988351.920000002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 GONZÁLEZ</cp:lastModifiedBy>
  <dcterms:created xsi:type="dcterms:W3CDTF">2020-10-13T16:16:11Z</dcterms:created>
  <dcterms:modified xsi:type="dcterms:W3CDTF">2023-10-13T17:00:50Z</dcterms:modified>
</cp:coreProperties>
</file>