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2do Trimestre\"/>
    </mc:Choice>
  </mc:AlternateContent>
  <bookViews>
    <workbookView xWindow="0" yWindow="0" windowWidth="15600" windowHeight="81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G14" i="1" s="1"/>
  <c r="D13" i="1"/>
  <c r="G13" i="1" s="1"/>
  <c r="D12" i="1"/>
  <c r="G12" i="1" s="1"/>
  <c r="D11" i="1"/>
  <c r="G11" i="1" s="1"/>
  <c r="D10" i="1"/>
  <c r="G10" i="1" s="1"/>
  <c r="F9" i="1"/>
  <c r="F39" i="1" s="1"/>
  <c r="E9" i="1"/>
  <c r="C9" i="1"/>
  <c r="C39" i="1" s="1"/>
  <c r="B9" i="1"/>
  <c r="B39" i="1" s="1"/>
  <c r="D24" i="1" l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<sst xmlns="http://schemas.openxmlformats.org/spreadsheetml/2006/main" count="22" uniqueCount="22">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</sst>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112" zoomScaleNormal="112" workbookViewId="0">
      <selection activeCell="G25" sqref="G25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6" width="13.7109375" style="3" bestFit="1" customWidth="1"/>
    <col min="7" max="7" width="15" style="3" customWidth="1"/>
    <col min="8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7" s="1" customFormat="1" x14ac:dyDescent="0.25">
      <c r="A1" s="24"/>
      <c r="B1" s="24"/>
      <c r="C1" s="24"/>
      <c r="D1" s="24"/>
      <c r="E1" s="24"/>
      <c r="F1" s="24"/>
      <c r="G1" s="24"/>
    </row>
    <row r="2" spans="1:7" s="1" customFormat="1" x14ac:dyDescent="0.25">
      <c r="A2" s="24" t="s">
        <v>20</v>
      </c>
      <c r="B2" s="24"/>
      <c r="C2" s="24"/>
      <c r="D2" s="24"/>
      <c r="E2" s="24"/>
      <c r="F2" s="24"/>
      <c r="G2" s="24"/>
    </row>
    <row r="3" spans="1:7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7" s="1" customFormat="1" x14ac:dyDescent="0.25">
      <c r="A5" s="24" t="s">
        <v>21</v>
      </c>
      <c r="B5" s="24"/>
      <c r="C5" s="24"/>
      <c r="D5" s="24"/>
      <c r="E5" s="24"/>
      <c r="F5" s="24"/>
      <c r="G5" s="24"/>
    </row>
    <row r="6" spans="1:7" s="2" customFormat="1" ht="15.75" thickBot="1" x14ac:dyDescent="0.3">
      <c r="A6" s="25" t="s">
        <v>2</v>
      </c>
      <c r="B6" s="25"/>
      <c r="C6" s="25"/>
      <c r="D6" s="25"/>
      <c r="E6" s="25"/>
      <c r="F6" s="25"/>
      <c r="G6" s="25"/>
    </row>
    <row r="7" spans="1:7" ht="14.25" customHeight="1" thickBot="1" x14ac:dyDescent="0.3">
      <c r="A7" s="17" t="s">
        <v>3</v>
      </c>
      <c r="B7" s="19" t="s">
        <v>4</v>
      </c>
      <c r="C7" s="20"/>
      <c r="D7" s="20"/>
      <c r="E7" s="20"/>
      <c r="F7" s="21"/>
      <c r="G7" s="22" t="s">
        <v>5</v>
      </c>
    </row>
    <row r="8" spans="1:7" ht="31.5" customHeight="1" thickBot="1" x14ac:dyDescent="0.3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23"/>
    </row>
    <row r="9" spans="1:7" ht="17.25" customHeight="1" x14ac:dyDescent="0.25">
      <c r="A9" s="5" t="s">
        <v>11</v>
      </c>
      <c r="B9" s="6">
        <f t="shared" ref="B9:G9" si="0">SUM(B10:B22)</f>
        <v>75232470</v>
      </c>
      <c r="C9" s="6">
        <f t="shared" si="0"/>
        <v>110061024.45</v>
      </c>
      <c r="D9" s="6">
        <f t="shared" si="0"/>
        <v>185293494.44999999</v>
      </c>
      <c r="E9" s="6">
        <f t="shared" si="0"/>
        <v>86073343.359999999</v>
      </c>
      <c r="F9" s="6">
        <f t="shared" si="0"/>
        <v>85236951.209999993</v>
      </c>
      <c r="G9" s="6">
        <f t="shared" si="0"/>
        <v>99220151.089999989</v>
      </c>
    </row>
    <row r="10" spans="1:7" ht="17.25" customHeight="1" x14ac:dyDescent="0.25">
      <c r="A10" s="7" t="s">
        <v>12</v>
      </c>
      <c r="B10" s="8">
        <v>155815</v>
      </c>
      <c r="C10" s="8">
        <v>0</v>
      </c>
      <c r="D10" s="9">
        <f t="shared" ref="D10:D15" si="1">IF(OR(A10="",B10="",C10=""),"",IF(B10+C10&lt;0,"ERROR",B10+C10))</f>
        <v>155815</v>
      </c>
      <c r="E10" s="8">
        <v>33436.01</v>
      </c>
      <c r="F10" s="8">
        <v>33372.01</v>
      </c>
      <c r="G10" s="10">
        <f t="shared" ref="G10:G15" si="2">IF(OR(A10="",E10="",F10=""),"",IF(OR(D10&lt;E10,F10&gt;E10),"ERROR",D10-E10))</f>
        <v>122378.98999999999</v>
      </c>
    </row>
    <row r="11" spans="1:7" ht="17.25" customHeight="1" x14ac:dyDescent="0.25">
      <c r="A11" s="7" t="s">
        <v>13</v>
      </c>
      <c r="B11" s="8">
        <v>96835</v>
      </c>
      <c r="C11" s="8">
        <v>0</v>
      </c>
      <c r="D11" s="9">
        <f t="shared" si="1"/>
        <v>96835</v>
      </c>
      <c r="E11" s="8">
        <v>10006.43</v>
      </c>
      <c r="F11" s="8">
        <v>8386.43</v>
      </c>
      <c r="G11" s="10">
        <f t="shared" si="2"/>
        <v>86828.57</v>
      </c>
    </row>
    <row r="12" spans="1:7" ht="17.25" customHeight="1" x14ac:dyDescent="0.25">
      <c r="A12" s="7" t="s">
        <v>14</v>
      </c>
      <c r="B12" s="8">
        <v>248188</v>
      </c>
      <c r="C12" s="8">
        <v>0</v>
      </c>
      <c r="D12" s="9">
        <f t="shared" si="1"/>
        <v>248188</v>
      </c>
      <c r="E12" s="8">
        <v>169855.42</v>
      </c>
      <c r="F12" s="8">
        <v>169855.42</v>
      </c>
      <c r="G12" s="10">
        <f t="shared" si="2"/>
        <v>78332.579999999987</v>
      </c>
    </row>
    <row r="13" spans="1:7" ht="17.25" customHeight="1" x14ac:dyDescent="0.25">
      <c r="A13" s="7" t="s">
        <v>15</v>
      </c>
      <c r="B13" s="8">
        <v>74666672</v>
      </c>
      <c r="C13" s="8">
        <v>110061024.45</v>
      </c>
      <c r="D13" s="9">
        <f t="shared" si="1"/>
        <v>184727696.44999999</v>
      </c>
      <c r="E13" s="8">
        <v>85856025.5</v>
      </c>
      <c r="F13" s="8">
        <v>85021317.349999994</v>
      </c>
      <c r="G13" s="10">
        <f t="shared" si="2"/>
        <v>98871670.949999988</v>
      </c>
    </row>
    <row r="14" spans="1:7" ht="17.25" customHeight="1" x14ac:dyDescent="0.25">
      <c r="A14" s="7" t="s">
        <v>16</v>
      </c>
      <c r="B14" s="8">
        <v>64960</v>
      </c>
      <c r="C14" s="8">
        <v>0</v>
      </c>
      <c r="D14" s="9">
        <f t="shared" si="1"/>
        <v>64960</v>
      </c>
      <c r="E14" s="8">
        <v>4020</v>
      </c>
      <c r="F14" s="8">
        <v>4020</v>
      </c>
      <c r="G14" s="10">
        <f t="shared" si="2"/>
        <v>60940</v>
      </c>
    </row>
    <row r="15" spans="1:7" ht="17.25" customHeight="1" x14ac:dyDescent="0.25">
      <c r="A15" s="7"/>
      <c r="B15" s="8">
        <v>0</v>
      </c>
      <c r="C15" s="8">
        <v>0</v>
      </c>
      <c r="D15" s="9" t="str">
        <f t="shared" si="1"/>
        <v/>
      </c>
      <c r="E15" s="8">
        <v>0</v>
      </c>
      <c r="F15" s="8">
        <v>0</v>
      </c>
      <c r="G15" s="10" t="str">
        <f t="shared" si="2"/>
        <v/>
      </c>
    </row>
    <row r="16" spans="1:7" ht="17.25" customHeight="1" x14ac:dyDescent="0.25">
      <c r="A16" s="7"/>
      <c r="B16" s="8">
        <v>0</v>
      </c>
      <c r="C16" s="8">
        <v>0</v>
      </c>
      <c r="D16" s="9" t="str">
        <f t="shared" ref="D16:D21" si="3">IF(OR(A16="",B16="",C16=""),"",IF(B16+C16&lt;0,"ERROR",B16+C16))</f>
        <v/>
      </c>
      <c r="E16" s="8">
        <v>0</v>
      </c>
      <c r="F16" s="8">
        <v>0</v>
      </c>
      <c r="G16" s="10" t="str">
        <f t="shared" ref="G16:G21" si="4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3"/>
        <v/>
      </c>
      <c r="E17" s="8">
        <v>0</v>
      </c>
      <c r="F17" s="8">
        <v>0</v>
      </c>
      <c r="G17" s="10" t="str">
        <f t="shared" si="4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3"/>
        <v/>
      </c>
      <c r="E18" s="8">
        <v>0</v>
      </c>
      <c r="F18" s="8">
        <v>0</v>
      </c>
      <c r="G18" s="10" t="str">
        <f t="shared" si="4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3"/>
        <v/>
      </c>
      <c r="E19" s="8">
        <v>0</v>
      </c>
      <c r="F19" s="8">
        <v>0</v>
      </c>
      <c r="G19" s="10" t="str">
        <f t="shared" si="4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3"/>
        <v/>
      </c>
      <c r="E20" s="8">
        <v>0</v>
      </c>
      <c r="F20" s="8">
        <v>0</v>
      </c>
      <c r="G20" s="10" t="str">
        <f t="shared" si="4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3"/>
        <v/>
      </c>
      <c r="E21" s="8">
        <v>0</v>
      </c>
      <c r="F21" s="8">
        <v>0</v>
      </c>
      <c r="G21" s="10" t="str">
        <f t="shared" si="4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17</v>
      </c>
      <c r="B24" s="13">
        <f t="shared" ref="B24:G24" si="5">SUM(B25:B37)</f>
        <v>41214420</v>
      </c>
      <c r="C24" s="13">
        <f t="shared" si="5"/>
        <v>949590</v>
      </c>
      <c r="D24" s="13">
        <f t="shared" si="5"/>
        <v>42164010</v>
      </c>
      <c r="E24" s="13">
        <f t="shared" si="5"/>
        <v>19186566.969999999</v>
      </c>
      <c r="F24" s="13">
        <f t="shared" si="5"/>
        <v>18621217.079999998</v>
      </c>
      <c r="G24" s="13">
        <f t="shared" si="5"/>
        <v>22977443.030000001</v>
      </c>
    </row>
    <row r="25" spans="1:7" ht="17.25" customHeight="1" x14ac:dyDescent="0.25">
      <c r="A25" s="7" t="s">
        <v>18</v>
      </c>
      <c r="B25" s="8">
        <v>41214420</v>
      </c>
      <c r="C25" s="8">
        <v>949590</v>
      </c>
      <c r="D25" s="9">
        <v>42164010</v>
      </c>
      <c r="E25" s="8">
        <v>19186566.969999999</v>
      </c>
      <c r="F25" s="8">
        <v>18621217.079999998</v>
      </c>
      <c r="G25" s="10">
        <f t="shared" ref="G25:G31" si="6">IF(OR(A25="",E25="",F25=""),"",IF(OR(D25&lt;E25,F25&gt;E25),"ERROR",D25-E25))</f>
        <v>22977443.030000001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ref="D25:D31" si="7">IF(OR(A26="",B26="",C26=""),"",IF(B26+C26&lt;0,"ERROR",B26+C26))</f>
        <v/>
      </c>
      <c r="E26" s="8">
        <v>0</v>
      </c>
      <c r="F26" s="8">
        <v>0</v>
      </c>
      <c r="G26" s="10" t="str">
        <f t="shared" si="6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7"/>
        <v/>
      </c>
      <c r="E27" s="8">
        <v>0</v>
      </c>
      <c r="F27" s="8">
        <v>0</v>
      </c>
      <c r="G27" s="10" t="str">
        <f t="shared" si="6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7"/>
        <v/>
      </c>
      <c r="E28" s="8">
        <v>0</v>
      </c>
      <c r="F28" s="8">
        <v>0</v>
      </c>
      <c r="G28" s="10" t="str">
        <f t="shared" si="6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7"/>
        <v/>
      </c>
      <c r="E29" s="8">
        <v>0</v>
      </c>
      <c r="F29" s="8">
        <v>0</v>
      </c>
      <c r="G29" s="10" t="str">
        <f t="shared" si="6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7"/>
        <v/>
      </c>
      <c r="E30" s="8">
        <v>0</v>
      </c>
      <c r="F30" s="8">
        <v>0</v>
      </c>
      <c r="G30" s="10" t="str">
        <f t="shared" si="6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7"/>
        <v/>
      </c>
      <c r="E31" s="8">
        <v>0</v>
      </c>
      <c r="F31" s="8">
        <v>0</v>
      </c>
      <c r="G31" s="10" t="str">
        <f t="shared" si="6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8">IF(OR(A32="",B32="",C32=""),"",IF(B32+C32&lt;0,"ERROR",B32+C32))</f>
        <v/>
      </c>
      <c r="E32" s="8">
        <v>0</v>
      </c>
      <c r="F32" s="8">
        <v>0</v>
      </c>
      <c r="G32" s="10" t="str">
        <f t="shared" ref="G32:G36" si="9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8"/>
        <v/>
      </c>
      <c r="E33" s="8">
        <v>0</v>
      </c>
      <c r="F33" s="8">
        <v>0</v>
      </c>
      <c r="G33" s="10" t="str">
        <f t="shared" si="9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8"/>
        <v/>
      </c>
      <c r="E34" s="8">
        <v>0</v>
      </c>
      <c r="F34" s="8">
        <v>0</v>
      </c>
      <c r="G34" s="10" t="str">
        <f t="shared" si="9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8"/>
        <v/>
      </c>
      <c r="E35" s="8">
        <v>0</v>
      </c>
      <c r="F35" s="8">
        <v>0</v>
      </c>
      <c r="G35" s="10" t="str">
        <f t="shared" si="9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8"/>
        <v/>
      </c>
      <c r="E36" s="8">
        <v>0</v>
      </c>
      <c r="F36" s="8">
        <v>0</v>
      </c>
      <c r="G36" s="10" t="str">
        <f t="shared" si="9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19</v>
      </c>
      <c r="B39" s="13">
        <f t="shared" ref="B39:G39" si="10">SUM(B9,B24)</f>
        <v>116446890</v>
      </c>
      <c r="C39" s="13">
        <f t="shared" si="10"/>
        <v>111010614.45</v>
      </c>
      <c r="D39" s="13">
        <f t="shared" si="10"/>
        <v>227457504.44999999</v>
      </c>
      <c r="E39" s="13">
        <f t="shared" si="10"/>
        <v>105259910.33</v>
      </c>
      <c r="F39" s="13">
        <f t="shared" si="10"/>
        <v>103858168.28999999</v>
      </c>
      <c r="G39" s="13">
        <f t="shared" si="10"/>
        <v>122197594.11999999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2021-02-24T17:20:33Z</cp:lastPrinted>
  <dcterms:created xsi:type="dcterms:W3CDTF">2021-02-24T17:11:55Z</dcterms:created>
  <dcterms:modified xsi:type="dcterms:W3CDTF">2023-03-07T18:03:02Z</dcterms:modified>
</cp:coreProperties>
</file>