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1er Trimestre\"/>
    </mc:Choice>
  </mc:AlternateContent>
  <bookViews>
    <workbookView xWindow="0" yWindow="0" windowWidth="28455" windowHeight="62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13" i="1"/>
  <c r="G13" i="1" s="1"/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2" i="1"/>
  <c r="G12" i="1" s="1"/>
  <c r="D11" i="1"/>
  <c r="G11" i="1" s="1"/>
  <c r="D10" i="1"/>
  <c r="G10" i="1" s="1"/>
  <c r="F9" i="1"/>
  <c r="F39" i="1" s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<sst xmlns="http://schemas.openxmlformats.org/spreadsheetml/2006/main" count="22" uniqueCount="22">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</sst>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9" zoomScale="112" zoomScaleNormal="112" workbookViewId="0">
      <selection activeCell="G47" sqref="G47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4" width="14.42578125" style="3" bestFit="1" customWidth="1"/>
    <col min="5" max="6" width="13.7109375" style="3" bestFit="1" customWidth="1"/>
    <col min="7" max="7" width="15" style="3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7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</row>
    <row r="9" spans="1:7" ht="17.25" customHeight="1" x14ac:dyDescent="0.25">
      <c r="A9" s="5" t="s">
        <v>11</v>
      </c>
      <c r="B9" s="6">
        <f t="shared" ref="B9:G9" si="0">SUM(B10:B22)</f>
        <v>75232470</v>
      </c>
      <c r="C9" s="6">
        <f t="shared" si="0"/>
        <v>59216882.75</v>
      </c>
      <c r="D9" s="6">
        <f t="shared" si="0"/>
        <v>134449352.75</v>
      </c>
      <c r="E9" s="6">
        <f>SUM(E10:E22)</f>
        <v>42721310.270000003</v>
      </c>
      <c r="F9" s="6">
        <f t="shared" si="0"/>
        <v>42016551.200000003</v>
      </c>
      <c r="G9" s="6">
        <f t="shared" si="0"/>
        <v>91728042.480000004</v>
      </c>
    </row>
    <row r="10" spans="1:7" ht="17.25" customHeight="1" x14ac:dyDescent="0.25">
      <c r="A10" s="7" t="s">
        <v>12</v>
      </c>
      <c r="B10" s="8">
        <v>155815</v>
      </c>
      <c r="C10" s="8">
        <v>0</v>
      </c>
      <c r="D10" s="9">
        <f t="shared" ref="D10:D15" si="1">IF(OR(A10="",B10="",C10=""),"",IF(B10+C10&lt;0,"ERROR",B10+C10))</f>
        <v>155815</v>
      </c>
      <c r="E10" s="8">
        <v>1060</v>
      </c>
      <c r="F10" s="8">
        <v>1060</v>
      </c>
      <c r="G10" s="10">
        <f t="shared" ref="G10:G15" si="2">IF(OR(A10="",E10="",F10=""),"",IF(OR(D10&lt;E10,F10&gt;E10),"ERROR",D10-E10))</f>
        <v>154755</v>
      </c>
    </row>
    <row r="11" spans="1:7" ht="17.25" customHeight="1" x14ac:dyDescent="0.25">
      <c r="A11" s="7" t="s">
        <v>13</v>
      </c>
      <c r="B11" s="8">
        <v>96835</v>
      </c>
      <c r="C11" s="8">
        <v>0</v>
      </c>
      <c r="D11" s="9">
        <f t="shared" si="1"/>
        <v>96835</v>
      </c>
      <c r="E11" s="8">
        <v>7465.43</v>
      </c>
      <c r="F11" s="8">
        <v>7465.43</v>
      </c>
      <c r="G11" s="10">
        <f t="shared" si="2"/>
        <v>89369.57</v>
      </c>
    </row>
    <row r="12" spans="1:7" ht="17.25" customHeight="1" x14ac:dyDescent="0.25">
      <c r="A12" s="7" t="s">
        <v>14</v>
      </c>
      <c r="B12" s="8">
        <v>248188</v>
      </c>
      <c r="C12" s="8">
        <v>0</v>
      </c>
      <c r="D12" s="9">
        <f t="shared" si="1"/>
        <v>248188</v>
      </c>
      <c r="E12" s="8">
        <v>76834.92</v>
      </c>
      <c r="F12" s="8">
        <v>76755.199999999997</v>
      </c>
      <c r="G12" s="10">
        <f t="shared" si="2"/>
        <v>171353.08000000002</v>
      </c>
    </row>
    <row r="13" spans="1:7" ht="17.25" customHeight="1" x14ac:dyDescent="0.25">
      <c r="A13" s="7" t="s">
        <v>15</v>
      </c>
      <c r="B13" s="8">
        <v>74666672</v>
      </c>
      <c r="C13" s="8">
        <v>59216882.75</v>
      </c>
      <c r="D13" s="9">
        <f t="shared" si="1"/>
        <v>133883554.75</v>
      </c>
      <c r="E13" s="8">
        <v>42635949.920000002</v>
      </c>
      <c r="F13" s="8">
        <v>41931270.57</v>
      </c>
      <c r="G13" s="10">
        <f>IF(OR(A13="",E13="",F13=""),"",IF(OR(D13&lt;E13,F13&gt;E13),"ERROR",D13-E13))</f>
        <v>91247604.829999998</v>
      </c>
    </row>
    <row r="14" spans="1:7" ht="17.25" customHeight="1" x14ac:dyDescent="0.25">
      <c r="A14" s="7" t="s">
        <v>16</v>
      </c>
      <c r="B14" s="8">
        <v>64960</v>
      </c>
      <c r="C14" s="8">
        <v>0</v>
      </c>
      <c r="D14" s="9">
        <f t="shared" si="1"/>
        <v>64960</v>
      </c>
      <c r="E14" s="8">
        <v>0</v>
      </c>
      <c r="F14" s="8">
        <v>0</v>
      </c>
      <c r="G14" s="10">
        <f t="shared" si="2"/>
        <v>64960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41214420</v>
      </c>
      <c r="C24" s="13">
        <f t="shared" si="5"/>
        <v>0</v>
      </c>
      <c r="D24" s="13">
        <f t="shared" si="5"/>
        <v>41214420</v>
      </c>
      <c r="E24" s="13">
        <f t="shared" si="5"/>
        <v>9411867.9000000004</v>
      </c>
      <c r="F24" s="13">
        <f t="shared" si="5"/>
        <v>8964739.4299999997</v>
      </c>
      <c r="G24" s="13">
        <f t="shared" si="5"/>
        <v>31802552.100000001</v>
      </c>
    </row>
    <row r="25" spans="1:7" ht="17.25" customHeight="1" x14ac:dyDescent="0.25">
      <c r="A25" s="7" t="s">
        <v>18</v>
      </c>
      <c r="B25" s="8">
        <v>41214420</v>
      </c>
      <c r="C25" s="8">
        <v>0</v>
      </c>
      <c r="D25" s="9">
        <v>41214420</v>
      </c>
      <c r="E25" s="8">
        <v>9411867.9000000004</v>
      </c>
      <c r="F25" s="8">
        <v>8964739.4299999997</v>
      </c>
      <c r="G25" s="10">
        <f t="shared" ref="G25:G31" si="6">IF(OR(A25="",E25="",F25=""),"",IF(OR(D25&lt;E25,F25&gt;E25),"ERROR",D25-E25))</f>
        <v>31802552.100000001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ref="D25:D31" si="7">IF(OR(A26="",B26="",C26=""),"",IF(B26+C26&lt;0,"ERROR",B26+C26))</f>
        <v/>
      </c>
      <c r="E26" s="8">
        <v>0</v>
      </c>
      <c r="F26" s="8">
        <v>0</v>
      </c>
      <c r="G26" s="10" t="str">
        <f t="shared" si="6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7"/>
        <v/>
      </c>
      <c r="E27" s="8">
        <v>0</v>
      </c>
      <c r="F27" s="8">
        <v>0</v>
      </c>
      <c r="G27" s="10" t="str">
        <f t="shared" si="6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7"/>
        <v/>
      </c>
      <c r="E28" s="8">
        <v>0</v>
      </c>
      <c r="F28" s="8">
        <v>0</v>
      </c>
      <c r="G28" s="10" t="str">
        <f t="shared" si="6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7"/>
        <v/>
      </c>
      <c r="E29" s="8">
        <v>0</v>
      </c>
      <c r="F29" s="8">
        <v>0</v>
      </c>
      <c r="G29" s="10" t="str">
        <f t="shared" si="6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7"/>
        <v/>
      </c>
      <c r="E30" s="8">
        <v>0</v>
      </c>
      <c r="F30" s="8">
        <v>0</v>
      </c>
      <c r="G30" s="10" t="str">
        <f t="shared" si="6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7"/>
        <v/>
      </c>
      <c r="E31" s="8">
        <v>0</v>
      </c>
      <c r="F31" s="8">
        <v>0</v>
      </c>
      <c r="G31" s="10" t="str">
        <f t="shared" si="6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116446890</v>
      </c>
      <c r="C39" s="13">
        <f t="shared" si="10"/>
        <v>59216882.75</v>
      </c>
      <c r="D39" s="13">
        <f t="shared" si="10"/>
        <v>175663772.75</v>
      </c>
      <c r="E39" s="13">
        <f t="shared" si="10"/>
        <v>52133178.170000002</v>
      </c>
      <c r="F39" s="13">
        <f t="shared" si="10"/>
        <v>50981290.630000003</v>
      </c>
      <c r="G39" s="13">
        <f t="shared" si="10"/>
        <v>123530594.58000001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  <row r="44" spans="1:7" x14ac:dyDescent="0.25">
      <c r="C44" s="16"/>
      <c r="D44" s="16"/>
      <c r="E44" s="16"/>
      <c r="F44" s="16"/>
    </row>
    <row r="49" spans="3:7" x14ac:dyDescent="0.25">
      <c r="C49" s="16"/>
      <c r="D49" s="16"/>
      <c r="E49" s="16"/>
      <c r="F49" s="16"/>
      <c r="G49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2022-09-26T21:19:46Z</dcterms:modified>
</cp:coreProperties>
</file>