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F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C24" i="1" l="1"/>
  <c r="E8" i="1" l="1"/>
  <c r="E67" i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 s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46" i="1" s="1"/>
  <c r="C59" i="1"/>
  <c r="B8" i="1"/>
  <c r="B16" i="1"/>
  <c r="B24" i="1"/>
  <c r="B30" i="1"/>
  <c r="B37" i="1"/>
  <c r="B40" i="1"/>
  <c r="B59" i="1"/>
  <c r="C61" i="1" l="1"/>
  <c r="F82" i="1" s="1"/>
  <c r="E78" i="1"/>
  <c r="E46" i="1"/>
  <c r="E58" i="1" s="1"/>
  <c r="B46" i="1"/>
  <c r="B61" i="1" s="1"/>
  <c r="E80" i="1" l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<sst xmlns="http://schemas.openxmlformats.org/spreadsheetml/2006/main" count="124" uniqueCount="123">
  <si>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</si>
  <si>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</si>
  <si>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</si>
  <si>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</si>
  <si>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</si>
  <si>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</si>
  <si>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</si>
  <si>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</si>
  <si>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</si>
  <si>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</si>
  <si>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</si>
  <si>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</si>
  <si>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</si>
  <si>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</si>
  <si>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</si>
  <si>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</si>
  <si>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</si>
  <si>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</si>
  <si>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</si>
  <si>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</si>
  <si>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</si>
  <si>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</si>
  <si>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</si>
  <si>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</si>
  <si>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</si>
  <si>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</si>
  <si>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</si>
  <si>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</si>
  <si>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</si>
  <si>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</si>
  <si>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</si>
  <si>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</si>
  <si>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</si>
  <si>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</si>
  <si>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</si>
  <si>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</si>
  <si>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</si>
  <si>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</si>
  <si>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</si>
  <si>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</si>
  <si>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</si>
  <si>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</si>
  <si>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</si>
  <si>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</si>
  <si>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</si>
  <si>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</si>
  <si>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</si>
  <si>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</si>
  <si>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</si>
  <si>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</si>
  <si>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</si>
  <si>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</si>
  <si>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</si>
  <si>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</si>
  <si>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</si>
  <si>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</si>
  <si>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</si>
  <si>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</si>
  <si>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</si>
  <si>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</si>
  <si>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</si>
  <si>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</si>
  <si>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</si>
  <si>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</si>
  <si>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</si>
  <si>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</si>
  <si>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</si>
  <si>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</si>
  <si>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</si>
  <si>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</si>
  <si>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</si>
  <si>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</si>
  <si>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</si>
  <si>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</si>
  <si>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</si>
  <si>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</si>
  <si>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</si>
  <si>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</si>
  <si>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</si>
  <si>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</si>
  <si>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</si>
  <si>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</si>
  <si>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</si>
  <si>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</si>
  <si>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</si>
  <si>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</si>
  <si>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</si>
  <si>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</si>
  <si>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</si>
  <si>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</si>
  <si>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</si>
  <si>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</si>
  <si>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</si>
  <si>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</si>
  <si>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</si>
  <si>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</si>
  <si>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</si>
  <si>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</si>
  <si>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</si>
  <si>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</si>
  <si>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</si>
  <si>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</si>
  <si>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</si>
  <si>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</si>
  <si>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</si>
  <si>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</si>
  <si>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</si>
  <si>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</si>
  <si>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</si>
  <si>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</si>
  <si>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</si>
  <si>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</si>
  <si>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</si>
  <si>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</si>
  <si>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</si>
  <si>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</si>
  <si>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</si>
  <si>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</si>
  <si>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</si>
  <si>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</si>
  <si>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</si>
  <si>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2020</t>
  </si>
  <si>
    <t>Del 01 de enero al 30 de septiembre del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</si>
</sst>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A3" sqref="A3:F3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2021</v>
      </c>
      <c r="C5" s="4" t="s">
        <v>121</v>
      </c>
      <c r="D5" s="4" t="s">
        <v>2</v>
      </c>
      <c r="E5" s="4">
        <v>2021</v>
      </c>
      <c r="F5" s="4" t="str">
        <f>C5</f>
        <v>31 de diciembre de 2020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7263916.0300000003</v>
      </c>
      <c r="C8" s="11">
        <f>SUM(C9:C15)</f>
        <v>10601187.220000001</v>
      </c>
      <c r="D8" s="10" t="s">
        <v>8</v>
      </c>
      <c r="E8" s="11">
        <f>SUM(E9:E17)</f>
        <v>2310831.23</v>
      </c>
      <c r="F8" s="11">
        <f>SUM(F9:F17)</f>
        <v>13366714.560000001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1481973.83</v>
      </c>
      <c r="F9" s="13">
        <v>4222958.16</v>
      </c>
    </row>
    <row r="10" spans="1:7" x14ac:dyDescent="0.2">
      <c r="A10" s="12" t="s">
        <v>11</v>
      </c>
      <c r="B10" s="13">
        <v>7263916.0300000003</v>
      </c>
      <c r="C10" s="13">
        <v>10601187.220000001</v>
      </c>
      <c r="D10" s="14" t="s">
        <v>12</v>
      </c>
      <c r="E10" s="13">
        <v>0</v>
      </c>
      <c r="F10" s="13">
        <v>5678333.1699999999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773515.62</v>
      </c>
      <c r="F15" s="13">
        <v>3391904.75</v>
      </c>
    </row>
    <row r="16" spans="1:7" ht="26.25" customHeight="1" x14ac:dyDescent="0.2">
      <c r="A16" s="8" t="s">
        <v>23</v>
      </c>
      <c r="B16" s="11">
        <f>SUM(B17:B23)</f>
        <v>3176066.86</v>
      </c>
      <c r="C16" s="11">
        <f>SUM(C17:C23)</f>
        <v>8635095.5600000005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55341.78</v>
      </c>
      <c r="F17" s="13">
        <v>73518.48</v>
      </c>
    </row>
    <row r="18" spans="1:6" x14ac:dyDescent="0.2">
      <c r="A18" s="17" t="s">
        <v>27</v>
      </c>
      <c r="B18" s="13">
        <v>2929313.28</v>
      </c>
      <c r="C18" s="13">
        <v>8623552.5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246753.58</v>
      </c>
      <c r="C19" s="13">
        <v>11543.06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10455058.210000001</v>
      </c>
      <c r="C46" s="20">
        <f>SUM(C8,C16,C24,C30,C36,C37,C40)</f>
        <v>19251358.100000001</v>
      </c>
      <c r="D46" s="10" t="s">
        <v>82</v>
      </c>
      <c r="E46" s="11">
        <f>SUM(E8,E18,E22,E25,E26,E30,E37,E41)</f>
        <v>2310831.23</v>
      </c>
      <c r="F46" s="11">
        <f>SUM(F8,F18,F22,F25,F26,F30,F37,F41)</f>
        <v>13366714.560000001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850434.14</v>
      </c>
      <c r="C51" s="23">
        <v>739434.14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-22859395.239999998</v>
      </c>
      <c r="C54" s="23">
        <v>-22859395.239999998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2310831.23</v>
      </c>
      <c r="F58" s="11">
        <f>SUM(F46,F56)</f>
        <v>13366714.560000001</v>
      </c>
    </row>
    <row r="59" spans="1:6" x14ac:dyDescent="0.2">
      <c r="A59" s="8" t="s">
        <v>102</v>
      </c>
      <c r="B59" s="11">
        <f>SUM(B49,B50,B51,B52,B53,B54,B55,B56,B57)</f>
        <v>9105417.450000003</v>
      </c>
      <c r="C59" s="11">
        <f>SUM(C49,C50,C51,C52,C53,C54,C55,C56,C57)</f>
        <v>8994417.450000003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19560475.660000004</v>
      </c>
      <c r="C61" s="20">
        <f>SUM(C46,C59)</f>
        <v>28245775.550000004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6072656</v>
      </c>
      <c r="F62" s="11">
        <f>SUM(F63:F65)</f>
        <v>5961656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6072656</v>
      </c>
      <c r="F64" s="13">
        <v>5961656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11176988.43</v>
      </c>
      <c r="F67" s="11">
        <f>SUM(F68:F72)</f>
        <v>8917404.9900000002</v>
      </c>
    </row>
    <row r="68" spans="1:6" x14ac:dyDescent="0.2">
      <c r="A68" s="17"/>
      <c r="B68" s="27"/>
      <c r="C68" s="27"/>
      <c r="D68" s="24" t="s">
        <v>110</v>
      </c>
      <c r="E68" s="13">
        <v>3094494.02</v>
      </c>
      <c r="F68" s="13">
        <v>1549187.56</v>
      </c>
    </row>
    <row r="69" spans="1:6" x14ac:dyDescent="0.2">
      <c r="A69" s="17"/>
      <c r="B69" s="27"/>
      <c r="C69" s="27"/>
      <c r="D69" s="24" t="s">
        <v>111</v>
      </c>
      <c r="E69" s="13">
        <v>8082494.4100000001</v>
      </c>
      <c r="F69" s="13">
        <v>7348196.5800000001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17249644.43</v>
      </c>
      <c r="F78" s="11">
        <f>SUM(F62,F67,F74)</f>
        <v>14879060.99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19560475.66</v>
      </c>
      <c r="F80" s="11">
        <f>SUM(F58,F78)</f>
        <v>28245775.550000001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2020-10-13T16:16:11Z</dcterms:created>
  <dcterms:modified xsi:type="dcterms:W3CDTF">2021-10-19T19:06:01Z</dcterms:modified>
</cp:coreProperties>
</file>