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Cuarto Trimestre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E84" i="1" s="1"/>
  <c r="E74" i="1"/>
  <c r="D74" i="1"/>
  <c r="D82" i="1" s="1"/>
  <c r="D84" i="1" s="1"/>
  <c r="C74" i="1"/>
  <c r="C82" i="1" s="1"/>
  <c r="C84" i="1" s="1"/>
  <c r="E56" i="1"/>
  <c r="E64" i="1" s="1"/>
  <c r="E66" i="1" s="1"/>
  <c r="D56" i="1"/>
  <c r="D64" i="1" s="1"/>
  <c r="D66" i="1" s="1"/>
  <c r="C56" i="1"/>
  <c r="C64" i="1" s="1"/>
  <c r="C66" i="1" s="1"/>
  <c r="E46" i="1"/>
  <c r="D46" i="1"/>
  <c r="E45" i="1"/>
  <c r="D45" i="1"/>
  <c r="C44" i="1"/>
  <c r="E43" i="1"/>
  <c r="D43" i="1"/>
  <c r="E42" i="1"/>
  <c r="D42" i="1"/>
  <c r="D41" i="1" s="1"/>
  <c r="E41" i="1"/>
  <c r="C41" i="1"/>
  <c r="E31" i="1"/>
  <c r="D31" i="1"/>
  <c r="C31" i="1"/>
  <c r="E20" i="1"/>
  <c r="D20" i="1"/>
  <c r="E19" i="1"/>
  <c r="E18" i="1" s="1"/>
  <c r="D19" i="1"/>
  <c r="D18" i="1"/>
  <c r="E16" i="1"/>
  <c r="D16" i="1"/>
  <c r="D14" i="1" s="1"/>
  <c r="C16" i="1"/>
  <c r="E15" i="1"/>
  <c r="E14" i="1" s="1"/>
  <c r="D15" i="1"/>
  <c r="C15" i="1"/>
  <c r="C14" i="1" s="1"/>
  <c r="D44" i="1" l="1"/>
  <c r="C48" i="1"/>
  <c r="C12" i="1" s="1"/>
  <c r="C9" i="1" s="1"/>
  <c r="C22" i="1" s="1"/>
  <c r="C24" i="1" s="1"/>
  <c r="C26" i="1" s="1"/>
  <c r="C35" i="1" s="1"/>
  <c r="E44" i="1"/>
  <c r="E48" i="1" s="1"/>
  <c r="E12" i="1" s="1"/>
  <c r="E9" i="1" s="1"/>
  <c r="E22" i="1" s="1"/>
  <c r="E24" i="1" s="1"/>
  <c r="E26" i="1" s="1"/>
  <c r="E35" i="1" s="1"/>
  <c r="D48" i="1"/>
  <c r="D12" i="1" s="1"/>
  <c r="D9" i="1" s="1"/>
  <c r="D22" i="1" s="1"/>
  <c r="D24" i="1" s="1"/>
  <c r="D26" i="1" s="1"/>
  <c r="D35" i="1" s="1"/>
</calcChain>
</file>

<file path=xl/sharedStrings.xml><?xml version="1.0" encoding="utf-8"?>
<sst xmlns="http://schemas.openxmlformats.org/spreadsheetml/2006/main" count="72" uniqueCount="45">
  <si>
    <t>Balance Presupuestario - LDF</t>
  </si>
  <si>
    <t>Del 1 de enero al 31 de diciembre de 2020</t>
  </si>
  <si>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</si>
  <si>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</si>
  <si>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</si>
  <si>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</si>
  <si>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</si>
  <si>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</si>
  <si>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</si>
  <si>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</si>
  <si>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</si>
  <si>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</si>
  <si>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</si>
  <si>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</si>
  <si>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</si>
  <si>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</si>
  <si>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</si>
  <si>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</si>
  <si>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</si>
  <si>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</si>
  <si>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</si>
  <si>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</si>
  <si>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</si>
  <si>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Estimado/                     Aprobado</t>
  </si>
  <si>
    <t>Recaudado/                 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</si>
  <si>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</si>
  <si>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</si>
  <si>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</si>
  <si>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</si>
  <si>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Pagado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</si>
  <si>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</si>
  <si>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</si>
  <si>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</si>
  <si>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</si>
  <si>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</si>
  <si>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</si>
  <si>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</si>
  <si>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</si>
  <si>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</si>
  <si>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</si>
  <si>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</si>
  <si>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</si>
  <si>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</si>
  <si>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</si>
  <si>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Bachilletao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</si>
</sst>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Protection="1"/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4" fontId="4" fillId="0" borderId="8" xfId="0" applyNumberFormat="1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4" fontId="6" fillId="0" borderId="8" xfId="2" applyNumberFormat="1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left" vertical="center" wrapText="1" indent="5"/>
    </xf>
    <xf numFmtId="4" fontId="4" fillId="0" borderId="8" xfId="0" applyNumberFormat="1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</xf>
    <xf numFmtId="4" fontId="9" fillId="4" borderId="8" xfId="0" applyNumberFormat="1" applyFont="1" applyFill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4" fontId="2" fillId="0" borderId="9" xfId="2" applyNumberFormat="1" applyFont="1" applyBorder="1" applyAlignment="1" applyProtection="1">
      <alignment vertical="center" wrapText="1"/>
    </xf>
    <xf numFmtId="4" fontId="10" fillId="0" borderId="9" xfId="0" applyNumberFormat="1" applyFont="1" applyBorder="1" applyAlignment="1" applyProtection="1">
      <alignment vertical="center" wrapText="1"/>
    </xf>
    <xf numFmtId="4" fontId="2" fillId="0" borderId="8" xfId="2" applyNumberFormat="1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4" fontId="4" fillId="0" borderId="10" xfId="0" applyNumberFormat="1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/>
    </xf>
    <xf numFmtId="164" fontId="5" fillId="3" borderId="12" xfId="1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4" fontId="6" fillId="0" borderId="9" xfId="2" applyNumberFormat="1" applyFont="1" applyBorder="1" applyAlignment="1" applyProtection="1">
      <alignment vertical="center" wrapText="1"/>
    </xf>
    <xf numFmtId="4" fontId="4" fillId="0" borderId="9" xfId="0" applyNumberFormat="1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</xf>
    <xf numFmtId="4" fontId="6" fillId="0" borderId="10" xfId="0" applyNumberFormat="1" applyFont="1" applyBorder="1" applyAlignment="1" applyProtection="1">
      <alignment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10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4" fontId="4" fillId="0" borderId="8" xfId="0" applyNumberFormat="1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4" fontId="6" fillId="0" borderId="8" xfId="2" applyNumberFormat="1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 indent="5"/>
    </xf>
    <xf numFmtId="4" fontId="4" fillId="0" borderId="9" xfId="0" applyNumberFormat="1" applyFont="1" applyFill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</xf>
    <xf numFmtId="4" fontId="6" fillId="0" borderId="9" xfId="2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4" fontId="6" fillId="0" borderId="9" xfId="2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4" fontId="6" fillId="0" borderId="6" xfId="2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 indent="1"/>
    </xf>
    <xf numFmtId="4" fontId="4" fillId="0" borderId="9" xfId="2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justify" vertical="center"/>
    </xf>
    <xf numFmtId="4" fontId="4" fillId="0" borderId="9" xfId="2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 indent="1"/>
    </xf>
    <xf numFmtId="4" fontId="9" fillId="4" borderId="8" xfId="0" applyNumberFormat="1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indent="1"/>
    </xf>
    <xf numFmtId="4" fontId="2" fillId="0" borderId="9" xfId="2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wrapText="1" indent="1"/>
    </xf>
    <xf numFmtId="0" fontId="4" fillId="0" borderId="10" xfId="0" applyFont="1" applyBorder="1" applyAlignment="1" applyProtection="1">
      <alignment horizontal="left" vertical="center" indent="1"/>
    </xf>
    <xf numFmtId="4" fontId="6" fillId="0" borderId="6" xfId="0" applyNumberFormat="1" applyFont="1" applyBorder="1" applyAlignment="1" applyProtection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topLeftCell="A58" workbookViewId="0">
      <selection activeCell="D71" sqref="D71"/>
    </sheetView>
  </sheetViews>
  <sheetFormatPr baseColWidth="10" defaultColWidth="11" defaultRowHeight="12.75" x14ac:dyDescent="0.2"/>
  <cols>
    <col min="1" max="1" width="3.140625" style="7" customWidth="1"/>
    <col min="2" max="2" width="86.28515625" style="7" bestFit="1" customWidth="1"/>
    <col min="3" max="5" width="13.7109375" style="7" bestFit="1" customWidth="1"/>
    <col min="6" max="256" width="11" style="7"/>
    <col min="257" max="257" width="3.140625" style="7" customWidth="1"/>
    <col min="258" max="258" width="97.140625" style="7" customWidth="1"/>
    <col min="259" max="261" width="19.140625" style="7" customWidth="1"/>
    <col min="262" max="512" width="11" style="7"/>
    <col min="513" max="513" width="3.140625" style="7" customWidth="1"/>
    <col min="514" max="514" width="97.140625" style="7" customWidth="1"/>
    <col min="515" max="517" width="19.140625" style="7" customWidth="1"/>
    <col min="518" max="768" width="11" style="7"/>
    <col min="769" max="769" width="3.140625" style="7" customWidth="1"/>
    <col min="770" max="770" width="97.140625" style="7" customWidth="1"/>
    <col min="771" max="773" width="19.140625" style="7" customWidth="1"/>
    <col min="774" max="1024" width="11" style="7"/>
    <col min="1025" max="1025" width="3.140625" style="7" customWidth="1"/>
    <col min="1026" max="1026" width="97.140625" style="7" customWidth="1"/>
    <col min="1027" max="1029" width="19.140625" style="7" customWidth="1"/>
    <col min="1030" max="1280" width="11" style="7"/>
    <col min="1281" max="1281" width="3.140625" style="7" customWidth="1"/>
    <col min="1282" max="1282" width="97.140625" style="7" customWidth="1"/>
    <col min="1283" max="1285" width="19.140625" style="7" customWidth="1"/>
    <col min="1286" max="1536" width="11" style="7"/>
    <col min="1537" max="1537" width="3.140625" style="7" customWidth="1"/>
    <col min="1538" max="1538" width="97.140625" style="7" customWidth="1"/>
    <col min="1539" max="1541" width="19.140625" style="7" customWidth="1"/>
    <col min="1542" max="1792" width="11" style="7"/>
    <col min="1793" max="1793" width="3.140625" style="7" customWidth="1"/>
    <col min="1794" max="1794" width="97.140625" style="7" customWidth="1"/>
    <col min="1795" max="1797" width="19.140625" style="7" customWidth="1"/>
    <col min="1798" max="2048" width="11" style="7"/>
    <col min="2049" max="2049" width="3.140625" style="7" customWidth="1"/>
    <col min="2050" max="2050" width="97.140625" style="7" customWidth="1"/>
    <col min="2051" max="2053" width="19.140625" style="7" customWidth="1"/>
    <col min="2054" max="2304" width="11" style="7"/>
    <col min="2305" max="2305" width="3.140625" style="7" customWidth="1"/>
    <col min="2306" max="2306" width="97.140625" style="7" customWidth="1"/>
    <col min="2307" max="2309" width="19.140625" style="7" customWidth="1"/>
    <col min="2310" max="2560" width="11" style="7"/>
    <col min="2561" max="2561" width="3.140625" style="7" customWidth="1"/>
    <col min="2562" max="2562" width="97.140625" style="7" customWidth="1"/>
    <col min="2563" max="2565" width="19.140625" style="7" customWidth="1"/>
    <col min="2566" max="2816" width="11" style="7"/>
    <col min="2817" max="2817" width="3.140625" style="7" customWidth="1"/>
    <col min="2818" max="2818" width="97.140625" style="7" customWidth="1"/>
    <col min="2819" max="2821" width="19.140625" style="7" customWidth="1"/>
    <col min="2822" max="3072" width="11" style="7"/>
    <col min="3073" max="3073" width="3.140625" style="7" customWidth="1"/>
    <col min="3074" max="3074" width="97.140625" style="7" customWidth="1"/>
    <col min="3075" max="3077" width="19.140625" style="7" customWidth="1"/>
    <col min="3078" max="3328" width="11" style="7"/>
    <col min="3329" max="3329" width="3.140625" style="7" customWidth="1"/>
    <col min="3330" max="3330" width="97.140625" style="7" customWidth="1"/>
    <col min="3331" max="3333" width="19.140625" style="7" customWidth="1"/>
    <col min="3334" max="3584" width="11" style="7"/>
    <col min="3585" max="3585" width="3.140625" style="7" customWidth="1"/>
    <col min="3586" max="3586" width="97.140625" style="7" customWidth="1"/>
    <col min="3587" max="3589" width="19.140625" style="7" customWidth="1"/>
    <col min="3590" max="3840" width="11" style="7"/>
    <col min="3841" max="3841" width="3.140625" style="7" customWidth="1"/>
    <col min="3842" max="3842" width="97.140625" style="7" customWidth="1"/>
    <col min="3843" max="3845" width="19.140625" style="7" customWidth="1"/>
    <col min="3846" max="4096" width="11" style="7"/>
    <col min="4097" max="4097" width="3.140625" style="7" customWidth="1"/>
    <col min="4098" max="4098" width="97.140625" style="7" customWidth="1"/>
    <col min="4099" max="4101" width="19.140625" style="7" customWidth="1"/>
    <col min="4102" max="4352" width="11" style="7"/>
    <col min="4353" max="4353" width="3.140625" style="7" customWidth="1"/>
    <col min="4354" max="4354" width="97.140625" style="7" customWidth="1"/>
    <col min="4355" max="4357" width="19.140625" style="7" customWidth="1"/>
    <col min="4358" max="4608" width="11" style="7"/>
    <col min="4609" max="4609" width="3.140625" style="7" customWidth="1"/>
    <col min="4610" max="4610" width="97.140625" style="7" customWidth="1"/>
    <col min="4611" max="4613" width="19.140625" style="7" customWidth="1"/>
    <col min="4614" max="4864" width="11" style="7"/>
    <col min="4865" max="4865" width="3.140625" style="7" customWidth="1"/>
    <col min="4866" max="4866" width="97.140625" style="7" customWidth="1"/>
    <col min="4867" max="4869" width="19.140625" style="7" customWidth="1"/>
    <col min="4870" max="5120" width="11" style="7"/>
    <col min="5121" max="5121" width="3.140625" style="7" customWidth="1"/>
    <col min="5122" max="5122" width="97.140625" style="7" customWidth="1"/>
    <col min="5123" max="5125" width="19.140625" style="7" customWidth="1"/>
    <col min="5126" max="5376" width="11" style="7"/>
    <col min="5377" max="5377" width="3.140625" style="7" customWidth="1"/>
    <col min="5378" max="5378" width="97.140625" style="7" customWidth="1"/>
    <col min="5379" max="5381" width="19.140625" style="7" customWidth="1"/>
    <col min="5382" max="5632" width="11" style="7"/>
    <col min="5633" max="5633" width="3.140625" style="7" customWidth="1"/>
    <col min="5634" max="5634" width="97.140625" style="7" customWidth="1"/>
    <col min="5635" max="5637" width="19.140625" style="7" customWidth="1"/>
    <col min="5638" max="5888" width="11" style="7"/>
    <col min="5889" max="5889" width="3.140625" style="7" customWidth="1"/>
    <col min="5890" max="5890" width="97.140625" style="7" customWidth="1"/>
    <col min="5891" max="5893" width="19.140625" style="7" customWidth="1"/>
    <col min="5894" max="6144" width="11" style="7"/>
    <col min="6145" max="6145" width="3.140625" style="7" customWidth="1"/>
    <col min="6146" max="6146" width="97.140625" style="7" customWidth="1"/>
    <col min="6147" max="6149" width="19.140625" style="7" customWidth="1"/>
    <col min="6150" max="6400" width="11" style="7"/>
    <col min="6401" max="6401" width="3.140625" style="7" customWidth="1"/>
    <col min="6402" max="6402" width="97.140625" style="7" customWidth="1"/>
    <col min="6403" max="6405" width="19.140625" style="7" customWidth="1"/>
    <col min="6406" max="6656" width="11" style="7"/>
    <col min="6657" max="6657" width="3.140625" style="7" customWidth="1"/>
    <col min="6658" max="6658" width="97.140625" style="7" customWidth="1"/>
    <col min="6659" max="6661" width="19.140625" style="7" customWidth="1"/>
    <col min="6662" max="6912" width="11" style="7"/>
    <col min="6913" max="6913" width="3.140625" style="7" customWidth="1"/>
    <col min="6914" max="6914" width="97.140625" style="7" customWidth="1"/>
    <col min="6915" max="6917" width="19.140625" style="7" customWidth="1"/>
    <col min="6918" max="7168" width="11" style="7"/>
    <col min="7169" max="7169" width="3.140625" style="7" customWidth="1"/>
    <col min="7170" max="7170" width="97.140625" style="7" customWidth="1"/>
    <col min="7171" max="7173" width="19.140625" style="7" customWidth="1"/>
    <col min="7174" max="7424" width="11" style="7"/>
    <col min="7425" max="7425" width="3.140625" style="7" customWidth="1"/>
    <col min="7426" max="7426" width="97.140625" style="7" customWidth="1"/>
    <col min="7427" max="7429" width="19.140625" style="7" customWidth="1"/>
    <col min="7430" max="7680" width="11" style="7"/>
    <col min="7681" max="7681" width="3.140625" style="7" customWidth="1"/>
    <col min="7682" max="7682" width="97.140625" style="7" customWidth="1"/>
    <col min="7683" max="7685" width="19.140625" style="7" customWidth="1"/>
    <col min="7686" max="7936" width="11" style="7"/>
    <col min="7937" max="7937" width="3.140625" style="7" customWidth="1"/>
    <col min="7938" max="7938" width="97.140625" style="7" customWidth="1"/>
    <col min="7939" max="7941" width="19.140625" style="7" customWidth="1"/>
    <col min="7942" max="8192" width="11" style="7"/>
    <col min="8193" max="8193" width="3.140625" style="7" customWidth="1"/>
    <col min="8194" max="8194" width="97.140625" style="7" customWidth="1"/>
    <col min="8195" max="8197" width="19.140625" style="7" customWidth="1"/>
    <col min="8198" max="8448" width="11" style="7"/>
    <col min="8449" max="8449" width="3.140625" style="7" customWidth="1"/>
    <col min="8450" max="8450" width="97.140625" style="7" customWidth="1"/>
    <col min="8451" max="8453" width="19.140625" style="7" customWidth="1"/>
    <col min="8454" max="8704" width="11" style="7"/>
    <col min="8705" max="8705" width="3.140625" style="7" customWidth="1"/>
    <col min="8706" max="8706" width="97.140625" style="7" customWidth="1"/>
    <col min="8707" max="8709" width="19.140625" style="7" customWidth="1"/>
    <col min="8710" max="8960" width="11" style="7"/>
    <col min="8961" max="8961" width="3.140625" style="7" customWidth="1"/>
    <col min="8962" max="8962" width="97.140625" style="7" customWidth="1"/>
    <col min="8963" max="8965" width="19.140625" style="7" customWidth="1"/>
    <col min="8966" max="9216" width="11" style="7"/>
    <col min="9217" max="9217" width="3.140625" style="7" customWidth="1"/>
    <col min="9218" max="9218" width="97.140625" style="7" customWidth="1"/>
    <col min="9219" max="9221" width="19.140625" style="7" customWidth="1"/>
    <col min="9222" max="9472" width="11" style="7"/>
    <col min="9473" max="9473" width="3.140625" style="7" customWidth="1"/>
    <col min="9474" max="9474" width="97.140625" style="7" customWidth="1"/>
    <col min="9475" max="9477" width="19.140625" style="7" customWidth="1"/>
    <col min="9478" max="9728" width="11" style="7"/>
    <col min="9729" max="9729" width="3.140625" style="7" customWidth="1"/>
    <col min="9730" max="9730" width="97.140625" style="7" customWidth="1"/>
    <col min="9731" max="9733" width="19.140625" style="7" customWidth="1"/>
    <col min="9734" max="9984" width="11" style="7"/>
    <col min="9985" max="9985" width="3.140625" style="7" customWidth="1"/>
    <col min="9986" max="9986" width="97.140625" style="7" customWidth="1"/>
    <col min="9987" max="9989" width="19.140625" style="7" customWidth="1"/>
    <col min="9990" max="10240" width="11" style="7"/>
    <col min="10241" max="10241" width="3.140625" style="7" customWidth="1"/>
    <col min="10242" max="10242" width="97.140625" style="7" customWidth="1"/>
    <col min="10243" max="10245" width="19.140625" style="7" customWidth="1"/>
    <col min="10246" max="10496" width="11" style="7"/>
    <col min="10497" max="10497" width="3.140625" style="7" customWidth="1"/>
    <col min="10498" max="10498" width="97.140625" style="7" customWidth="1"/>
    <col min="10499" max="10501" width="19.140625" style="7" customWidth="1"/>
    <col min="10502" max="10752" width="11" style="7"/>
    <col min="10753" max="10753" width="3.140625" style="7" customWidth="1"/>
    <col min="10754" max="10754" width="97.140625" style="7" customWidth="1"/>
    <col min="10755" max="10757" width="19.140625" style="7" customWidth="1"/>
    <col min="10758" max="11008" width="11" style="7"/>
    <col min="11009" max="11009" width="3.140625" style="7" customWidth="1"/>
    <col min="11010" max="11010" width="97.140625" style="7" customWidth="1"/>
    <col min="11011" max="11013" width="19.140625" style="7" customWidth="1"/>
    <col min="11014" max="11264" width="11" style="7"/>
    <col min="11265" max="11265" width="3.140625" style="7" customWidth="1"/>
    <col min="11266" max="11266" width="97.140625" style="7" customWidth="1"/>
    <col min="11267" max="11269" width="19.140625" style="7" customWidth="1"/>
    <col min="11270" max="11520" width="11" style="7"/>
    <col min="11521" max="11521" width="3.140625" style="7" customWidth="1"/>
    <col min="11522" max="11522" width="97.140625" style="7" customWidth="1"/>
    <col min="11523" max="11525" width="19.140625" style="7" customWidth="1"/>
    <col min="11526" max="11776" width="11" style="7"/>
    <col min="11777" max="11777" width="3.140625" style="7" customWidth="1"/>
    <col min="11778" max="11778" width="97.140625" style="7" customWidth="1"/>
    <col min="11779" max="11781" width="19.140625" style="7" customWidth="1"/>
    <col min="11782" max="12032" width="11" style="7"/>
    <col min="12033" max="12033" width="3.140625" style="7" customWidth="1"/>
    <col min="12034" max="12034" width="97.140625" style="7" customWidth="1"/>
    <col min="12035" max="12037" width="19.140625" style="7" customWidth="1"/>
    <col min="12038" max="12288" width="11" style="7"/>
    <col min="12289" max="12289" width="3.140625" style="7" customWidth="1"/>
    <col min="12290" max="12290" width="97.140625" style="7" customWidth="1"/>
    <col min="12291" max="12293" width="19.140625" style="7" customWidth="1"/>
    <col min="12294" max="12544" width="11" style="7"/>
    <col min="12545" max="12545" width="3.140625" style="7" customWidth="1"/>
    <col min="12546" max="12546" width="97.140625" style="7" customWidth="1"/>
    <col min="12547" max="12549" width="19.140625" style="7" customWidth="1"/>
    <col min="12550" max="12800" width="11" style="7"/>
    <col min="12801" max="12801" width="3.140625" style="7" customWidth="1"/>
    <col min="12802" max="12802" width="97.140625" style="7" customWidth="1"/>
    <col min="12803" max="12805" width="19.140625" style="7" customWidth="1"/>
    <col min="12806" max="13056" width="11" style="7"/>
    <col min="13057" max="13057" width="3.140625" style="7" customWidth="1"/>
    <col min="13058" max="13058" width="97.140625" style="7" customWidth="1"/>
    <col min="13059" max="13061" width="19.140625" style="7" customWidth="1"/>
    <col min="13062" max="13312" width="11" style="7"/>
    <col min="13313" max="13313" width="3.140625" style="7" customWidth="1"/>
    <col min="13314" max="13314" width="97.140625" style="7" customWidth="1"/>
    <col min="13315" max="13317" width="19.140625" style="7" customWidth="1"/>
    <col min="13318" max="13568" width="11" style="7"/>
    <col min="13569" max="13569" width="3.140625" style="7" customWidth="1"/>
    <col min="13570" max="13570" width="97.140625" style="7" customWidth="1"/>
    <col min="13571" max="13573" width="19.140625" style="7" customWidth="1"/>
    <col min="13574" max="13824" width="11" style="7"/>
    <col min="13825" max="13825" width="3.140625" style="7" customWidth="1"/>
    <col min="13826" max="13826" width="97.140625" style="7" customWidth="1"/>
    <col min="13827" max="13829" width="19.140625" style="7" customWidth="1"/>
    <col min="13830" max="14080" width="11" style="7"/>
    <col min="14081" max="14081" width="3.140625" style="7" customWidth="1"/>
    <col min="14082" max="14082" width="97.140625" style="7" customWidth="1"/>
    <col min="14083" max="14085" width="19.140625" style="7" customWidth="1"/>
    <col min="14086" max="14336" width="11" style="7"/>
    <col min="14337" max="14337" width="3.140625" style="7" customWidth="1"/>
    <col min="14338" max="14338" width="97.140625" style="7" customWidth="1"/>
    <col min="14339" max="14341" width="19.140625" style="7" customWidth="1"/>
    <col min="14342" max="14592" width="11" style="7"/>
    <col min="14593" max="14593" width="3.140625" style="7" customWidth="1"/>
    <col min="14594" max="14594" width="97.140625" style="7" customWidth="1"/>
    <col min="14595" max="14597" width="19.140625" style="7" customWidth="1"/>
    <col min="14598" max="14848" width="11" style="7"/>
    <col min="14849" max="14849" width="3.140625" style="7" customWidth="1"/>
    <col min="14850" max="14850" width="97.140625" style="7" customWidth="1"/>
    <col min="14851" max="14853" width="19.140625" style="7" customWidth="1"/>
    <col min="14854" max="15104" width="11" style="7"/>
    <col min="15105" max="15105" width="3.140625" style="7" customWidth="1"/>
    <col min="15106" max="15106" width="97.140625" style="7" customWidth="1"/>
    <col min="15107" max="15109" width="19.140625" style="7" customWidth="1"/>
    <col min="15110" max="15360" width="11" style="7"/>
    <col min="15361" max="15361" width="3.140625" style="7" customWidth="1"/>
    <col min="15362" max="15362" width="97.140625" style="7" customWidth="1"/>
    <col min="15363" max="15365" width="19.140625" style="7" customWidth="1"/>
    <col min="15366" max="15616" width="11" style="7"/>
    <col min="15617" max="15617" width="3.140625" style="7" customWidth="1"/>
    <col min="15618" max="15618" width="97.140625" style="7" customWidth="1"/>
    <col min="15619" max="15621" width="19.140625" style="7" customWidth="1"/>
    <col min="15622" max="15872" width="11" style="7"/>
    <col min="15873" max="15873" width="3.140625" style="7" customWidth="1"/>
    <col min="15874" max="15874" width="97.140625" style="7" customWidth="1"/>
    <col min="15875" max="15877" width="19.140625" style="7" customWidth="1"/>
    <col min="15878" max="16128" width="11" style="7"/>
    <col min="16129" max="16129" width="3.140625" style="7" customWidth="1"/>
    <col min="16130" max="16130" width="97.140625" style="7" customWidth="1"/>
    <col min="16131" max="16133" width="19.140625" style="7" customWidth="1"/>
    <col min="16134" max="16384" width="11" style="7"/>
  </cols>
  <sheetData>
    <row r="1" spans="1:5" s="3" customFormat="1" ht="30.75" customHeight="1" x14ac:dyDescent="0.2">
      <c r="A1" s="1" t="s">
        <v>44</v>
      </c>
      <c r="B1" s="2"/>
      <c r="C1" s="2"/>
      <c r="D1" s="2"/>
      <c r="E1" s="2"/>
    </row>
    <row r="2" spans="1:5" s="3" customFormat="1" ht="15.75" customHeight="1" x14ac:dyDescent="0.2">
      <c r="A2" s="4" t="s">
        <v>0</v>
      </c>
      <c r="B2" s="4"/>
      <c r="C2" s="4"/>
      <c r="D2" s="4"/>
      <c r="E2" s="4"/>
    </row>
    <row r="3" spans="1:5" s="3" customFormat="1" ht="15.75" customHeight="1" x14ac:dyDescent="0.2">
      <c r="A3" s="4" t="s">
        <v>1</v>
      </c>
      <c r="B3" s="4"/>
      <c r="C3" s="4"/>
      <c r="D3" s="4"/>
      <c r="E3" s="4"/>
    </row>
    <row r="4" spans="1:5" s="3" customFormat="1" ht="15.75" customHeight="1" x14ac:dyDescent="0.2">
      <c r="A4" s="4" t="s">
        <v>2</v>
      </c>
      <c r="B4" s="4"/>
      <c r="C4" s="4"/>
      <c r="D4" s="4"/>
      <c r="E4" s="4"/>
    </row>
    <row r="5" spans="1:5" ht="3" customHeight="1" thickBot="1" x14ac:dyDescent="0.25">
      <c r="A5" s="5"/>
      <c r="B5" s="5"/>
      <c r="C5" s="6"/>
      <c r="D5" s="5"/>
      <c r="E5" s="6"/>
    </row>
    <row r="6" spans="1:5" ht="12.75" customHeight="1" x14ac:dyDescent="0.2">
      <c r="A6" s="8" t="s">
        <v>3</v>
      </c>
      <c r="B6" s="9"/>
      <c r="C6" s="10" t="s">
        <v>4</v>
      </c>
      <c r="D6" s="9" t="s">
        <v>5</v>
      </c>
      <c r="E6" s="10" t="s">
        <v>6</v>
      </c>
    </row>
    <row r="7" spans="1:5" ht="15.75" customHeight="1" thickBot="1" x14ac:dyDescent="0.25">
      <c r="A7" s="11"/>
      <c r="B7" s="12"/>
      <c r="C7" s="13" t="s">
        <v>7</v>
      </c>
      <c r="D7" s="12"/>
      <c r="E7" s="13" t="s">
        <v>8</v>
      </c>
    </row>
    <row r="8" spans="1:5" ht="6" customHeight="1" x14ac:dyDescent="0.2">
      <c r="A8" s="14"/>
      <c r="B8" s="15"/>
      <c r="C8" s="16"/>
      <c r="D8" s="16"/>
      <c r="E8" s="16"/>
    </row>
    <row r="9" spans="1:5" x14ac:dyDescent="0.2">
      <c r="A9" s="14"/>
      <c r="B9" s="17" t="s">
        <v>9</v>
      </c>
      <c r="C9" s="18">
        <f>SUM(C10:C12)</f>
        <v>136739039.44999999</v>
      </c>
      <c r="D9" s="18">
        <f>SUM(D10:D12)</f>
        <v>155655168.84999999</v>
      </c>
      <c r="E9" s="18">
        <f>SUM(E10:E12)</f>
        <v>149960929.63</v>
      </c>
    </row>
    <row r="10" spans="1:5" ht="16.5" customHeight="1" x14ac:dyDescent="0.2">
      <c r="A10" s="14"/>
      <c r="B10" s="19" t="s">
        <v>10</v>
      </c>
      <c r="C10" s="20">
        <v>98440484.450000003</v>
      </c>
      <c r="D10" s="20">
        <v>113869151.56</v>
      </c>
      <c r="E10" s="20">
        <v>108174912.34</v>
      </c>
    </row>
    <row r="11" spans="1:5" ht="16.5" customHeight="1" x14ac:dyDescent="0.2">
      <c r="A11" s="14"/>
      <c r="B11" s="19" t="s">
        <v>11</v>
      </c>
      <c r="C11" s="20">
        <v>38298555</v>
      </c>
      <c r="D11" s="20">
        <v>41786017.289999999</v>
      </c>
      <c r="E11" s="20">
        <v>41786017.289999999</v>
      </c>
    </row>
    <row r="12" spans="1:5" ht="16.5" customHeight="1" x14ac:dyDescent="0.2">
      <c r="A12" s="14"/>
      <c r="B12" s="19" t="s">
        <v>12</v>
      </c>
      <c r="C12" s="20">
        <f>C48</f>
        <v>0</v>
      </c>
      <c r="D12" s="20">
        <f>D48</f>
        <v>0</v>
      </c>
      <c r="E12" s="20">
        <f>E48</f>
        <v>0</v>
      </c>
    </row>
    <row r="13" spans="1:5" ht="9.9499999999999993" customHeight="1" x14ac:dyDescent="0.2">
      <c r="A13" s="21"/>
      <c r="B13" s="17"/>
      <c r="C13" s="16"/>
      <c r="D13" s="16"/>
      <c r="E13" s="16"/>
    </row>
    <row r="14" spans="1:5" ht="15" customHeight="1" x14ac:dyDescent="0.2">
      <c r="A14" s="21"/>
      <c r="B14" s="17" t="s">
        <v>13</v>
      </c>
      <c r="C14" s="18">
        <f>SUM(C15:C16)</f>
        <v>136739039.44999999</v>
      </c>
      <c r="D14" s="18">
        <f>SUM(D15:D16)</f>
        <v>152817622.25999999</v>
      </c>
      <c r="E14" s="18">
        <f>SUM(E15:E16)</f>
        <v>142332613.36000001</v>
      </c>
    </row>
    <row r="15" spans="1:5" ht="17.25" customHeight="1" x14ac:dyDescent="0.2">
      <c r="A15" s="14"/>
      <c r="B15" s="19" t="s">
        <v>14</v>
      </c>
      <c r="C15" s="20">
        <f>C60</f>
        <v>98440484.450000003</v>
      </c>
      <c r="D15" s="20">
        <f>D60</f>
        <v>111447207.67</v>
      </c>
      <c r="E15" s="20">
        <f>E60</f>
        <v>102905231.42</v>
      </c>
    </row>
    <row r="16" spans="1:5" ht="17.25" customHeight="1" x14ac:dyDescent="0.2">
      <c r="A16" s="14"/>
      <c r="B16" s="19" t="s">
        <v>15</v>
      </c>
      <c r="C16" s="20">
        <f>C78</f>
        <v>38298555</v>
      </c>
      <c r="D16" s="20">
        <f>D78</f>
        <v>41370414.590000004</v>
      </c>
      <c r="E16" s="20">
        <f>E78</f>
        <v>39427381.939999998</v>
      </c>
    </row>
    <row r="17" spans="1:5" ht="9.9499999999999993" customHeight="1" x14ac:dyDescent="0.2">
      <c r="A17" s="14"/>
      <c r="B17" s="15"/>
      <c r="C17" s="16"/>
      <c r="D17" s="16"/>
      <c r="E17" s="16"/>
    </row>
    <row r="18" spans="1:5" ht="18.75" customHeight="1" x14ac:dyDescent="0.2">
      <c r="A18" s="14"/>
      <c r="B18" s="17" t="s">
        <v>16</v>
      </c>
      <c r="C18" s="22"/>
      <c r="D18" s="18">
        <f>SUM(D19:D20)</f>
        <v>0</v>
      </c>
      <c r="E18" s="18">
        <f>SUM(E19:E20)</f>
        <v>0</v>
      </c>
    </row>
    <row r="19" spans="1:5" ht="17.25" customHeight="1" x14ac:dyDescent="0.2">
      <c r="A19" s="14"/>
      <c r="B19" s="19" t="s">
        <v>17</v>
      </c>
      <c r="C19" s="22">
        <v>0</v>
      </c>
      <c r="D19" s="20">
        <f>D62</f>
        <v>0</v>
      </c>
      <c r="E19" s="20">
        <f>E62</f>
        <v>0</v>
      </c>
    </row>
    <row r="20" spans="1:5" ht="17.25" customHeight="1" x14ac:dyDescent="0.2">
      <c r="A20" s="14"/>
      <c r="B20" s="19" t="s">
        <v>18</v>
      </c>
      <c r="C20" s="22">
        <v>0</v>
      </c>
      <c r="D20" s="20">
        <f>D80</f>
        <v>0</v>
      </c>
      <c r="E20" s="20">
        <f>E80</f>
        <v>0</v>
      </c>
    </row>
    <row r="21" spans="1:5" ht="9.9499999999999993" customHeight="1" x14ac:dyDescent="0.2">
      <c r="A21" s="14"/>
      <c r="B21" s="15"/>
      <c r="C21" s="16"/>
      <c r="D21" s="16"/>
      <c r="E21" s="16"/>
    </row>
    <row r="22" spans="1:5" x14ac:dyDescent="0.2">
      <c r="A22" s="23"/>
      <c r="B22" s="17" t="s">
        <v>19</v>
      </c>
      <c r="C22" s="24">
        <f>C9-C14</f>
        <v>0</v>
      </c>
      <c r="D22" s="24">
        <f>D9-D14+D18</f>
        <v>2837546.5900000036</v>
      </c>
      <c r="E22" s="24">
        <f>SUM(E9-E14+E18)</f>
        <v>7628316.2699999809</v>
      </c>
    </row>
    <row r="23" spans="1:5" ht="9.9499999999999993" customHeight="1" x14ac:dyDescent="0.2">
      <c r="A23" s="23"/>
      <c r="B23" s="17"/>
      <c r="C23" s="25"/>
      <c r="D23" s="25"/>
      <c r="E23" s="25"/>
    </row>
    <row r="24" spans="1:5" ht="17.25" customHeight="1" x14ac:dyDescent="0.2">
      <c r="A24" s="23"/>
      <c r="B24" s="17" t="s">
        <v>20</v>
      </c>
      <c r="C24" s="24">
        <f>C22-C12</f>
        <v>0</v>
      </c>
      <c r="D24" s="24">
        <f>D22-D12</f>
        <v>2837546.5900000036</v>
      </c>
      <c r="E24" s="24">
        <f>E22-E12</f>
        <v>7628316.2699999809</v>
      </c>
    </row>
    <row r="25" spans="1:5" ht="9.9499999999999993" customHeight="1" x14ac:dyDescent="0.2">
      <c r="A25" s="23"/>
      <c r="B25" s="17"/>
      <c r="C25" s="25"/>
      <c r="D25" s="25"/>
      <c r="E25" s="25"/>
    </row>
    <row r="26" spans="1:5" ht="24.75" customHeight="1" x14ac:dyDescent="0.2">
      <c r="A26" s="14"/>
      <c r="B26" s="17" t="s">
        <v>21</v>
      </c>
      <c r="C26" s="26">
        <f>C24-C18</f>
        <v>0</v>
      </c>
      <c r="D26" s="26">
        <f>D24-D18</f>
        <v>2837546.5900000036</v>
      </c>
      <c r="E26" s="26">
        <f>E24-E18</f>
        <v>7628316.2699999809</v>
      </c>
    </row>
    <row r="27" spans="1:5" ht="13.5" thickBot="1" x14ac:dyDescent="0.25">
      <c r="A27" s="27"/>
      <c r="B27" s="28"/>
      <c r="C27" s="29"/>
      <c r="D27" s="29"/>
      <c r="E27" s="29"/>
    </row>
    <row r="28" spans="1:5" ht="13.5" thickBot="1" x14ac:dyDescent="0.25">
      <c r="A28" s="30"/>
      <c r="B28" s="30"/>
      <c r="C28" s="30"/>
      <c r="D28" s="30"/>
      <c r="E28" s="30"/>
    </row>
    <row r="29" spans="1:5" ht="28.5" customHeight="1" x14ac:dyDescent="0.2">
      <c r="A29" s="8" t="s">
        <v>22</v>
      </c>
      <c r="B29" s="31"/>
      <c r="C29" s="32" t="s">
        <v>23</v>
      </c>
      <c r="D29" s="32" t="s">
        <v>5</v>
      </c>
      <c r="E29" s="32" t="s">
        <v>24</v>
      </c>
    </row>
    <row r="30" spans="1:5" ht="9.9499999999999993" customHeight="1" x14ac:dyDescent="0.2">
      <c r="A30" s="14"/>
      <c r="B30" s="15"/>
      <c r="C30" s="16"/>
      <c r="D30" s="16"/>
      <c r="E30" s="16"/>
    </row>
    <row r="31" spans="1:5" ht="16.5" customHeight="1" x14ac:dyDescent="0.2">
      <c r="A31" s="33"/>
      <c r="B31" s="17" t="s">
        <v>25</v>
      </c>
      <c r="C31" s="34">
        <f>SUM(C32:C33)</f>
        <v>0</v>
      </c>
      <c r="D31" s="34">
        <f>SUM(D32:D33)</f>
        <v>0</v>
      </c>
      <c r="E31" s="34">
        <f>SUM(E32:E33)</f>
        <v>0</v>
      </c>
    </row>
    <row r="32" spans="1:5" ht="16.5" customHeight="1" x14ac:dyDescent="0.2">
      <c r="A32" s="33"/>
      <c r="B32" s="19" t="s">
        <v>26</v>
      </c>
      <c r="C32" s="35">
        <v>0</v>
      </c>
      <c r="D32" s="35">
        <v>0</v>
      </c>
      <c r="E32" s="35">
        <v>0</v>
      </c>
    </row>
    <row r="33" spans="1:5" ht="16.5" customHeight="1" x14ac:dyDescent="0.2">
      <c r="A33" s="33"/>
      <c r="B33" s="19" t="s">
        <v>27</v>
      </c>
      <c r="C33" s="35">
        <v>0</v>
      </c>
      <c r="D33" s="35">
        <v>0</v>
      </c>
      <c r="E33" s="35">
        <v>0</v>
      </c>
    </row>
    <row r="34" spans="1:5" ht="9.9499999999999993" customHeight="1" x14ac:dyDescent="0.2">
      <c r="A34" s="21"/>
      <c r="B34" s="17"/>
      <c r="C34" s="16"/>
      <c r="D34" s="16"/>
      <c r="E34" s="16"/>
    </row>
    <row r="35" spans="1:5" ht="16.5" customHeight="1" x14ac:dyDescent="0.2">
      <c r="A35" s="21"/>
      <c r="B35" s="17" t="s">
        <v>28</v>
      </c>
      <c r="C35" s="18">
        <f>SUM(C26,C31)</f>
        <v>0</v>
      </c>
      <c r="D35" s="18">
        <f>SUM(D26,D31)</f>
        <v>2837546.5900000036</v>
      </c>
      <c r="E35" s="18">
        <f>SUM(E26,E31)</f>
        <v>7628316.2699999809</v>
      </c>
    </row>
    <row r="36" spans="1:5" ht="13.5" thickBot="1" x14ac:dyDescent="0.25">
      <c r="A36" s="36"/>
      <c r="B36" s="28"/>
      <c r="C36" s="37"/>
      <c r="D36" s="37"/>
      <c r="E36" s="37"/>
    </row>
    <row r="37" spans="1:5" ht="13.5" thickBot="1" x14ac:dyDescent="0.25"/>
    <row r="38" spans="1:5" ht="12.75" customHeight="1" x14ac:dyDescent="0.2">
      <c r="A38" s="8" t="s">
        <v>22</v>
      </c>
      <c r="B38" s="31"/>
      <c r="C38" s="10" t="s">
        <v>4</v>
      </c>
      <c r="D38" s="38" t="s">
        <v>5</v>
      </c>
      <c r="E38" s="10" t="s">
        <v>6</v>
      </c>
    </row>
    <row r="39" spans="1:5" ht="12.75" customHeight="1" thickBot="1" x14ac:dyDescent="0.25">
      <c r="A39" s="11"/>
      <c r="B39" s="39"/>
      <c r="C39" s="13" t="s">
        <v>7</v>
      </c>
      <c r="D39" s="40"/>
      <c r="E39" s="13" t="s">
        <v>29</v>
      </c>
    </row>
    <row r="40" spans="1:5" ht="9.9499999999999993" customHeight="1" x14ac:dyDescent="0.2">
      <c r="A40" s="41"/>
      <c r="B40" s="42"/>
      <c r="C40" s="43"/>
      <c r="D40" s="43"/>
      <c r="E40" s="43"/>
    </row>
    <row r="41" spans="1:5" x14ac:dyDescent="0.2">
      <c r="A41" s="44"/>
      <c r="B41" s="45" t="s">
        <v>30</v>
      </c>
      <c r="C41" s="46">
        <f>SUM(C42:C43)</f>
        <v>0</v>
      </c>
      <c r="D41" s="46">
        <f>SUM(D42:D43)</f>
        <v>0</v>
      </c>
      <c r="E41" s="46">
        <f>SUM(E42:E43)</f>
        <v>0</v>
      </c>
    </row>
    <row r="42" spans="1:5" ht="16.5" customHeight="1" x14ac:dyDescent="0.2">
      <c r="A42" s="47"/>
      <c r="B42" s="48" t="s">
        <v>31</v>
      </c>
      <c r="C42" s="49">
        <v>0</v>
      </c>
      <c r="D42" s="49">
        <f>D57</f>
        <v>0</v>
      </c>
      <c r="E42" s="49">
        <f>E57</f>
        <v>0</v>
      </c>
    </row>
    <row r="43" spans="1:5" ht="16.5" customHeight="1" x14ac:dyDescent="0.2">
      <c r="A43" s="47"/>
      <c r="B43" s="48" t="s">
        <v>32</v>
      </c>
      <c r="C43" s="49">
        <v>0</v>
      </c>
      <c r="D43" s="49">
        <f>D75</f>
        <v>0</v>
      </c>
      <c r="E43" s="49">
        <f>E75</f>
        <v>0</v>
      </c>
    </row>
    <row r="44" spans="1:5" x14ac:dyDescent="0.2">
      <c r="A44" s="50"/>
      <c r="B44" s="45" t="s">
        <v>33</v>
      </c>
      <c r="C44" s="51">
        <f>SUM(C45:C46)</f>
        <v>0</v>
      </c>
      <c r="D44" s="51">
        <f>SUM(D45:D46)</f>
        <v>0</v>
      </c>
      <c r="E44" s="51">
        <f>SUM(E45:E46)</f>
        <v>0</v>
      </c>
    </row>
    <row r="45" spans="1:5" ht="16.5" customHeight="1" x14ac:dyDescent="0.2">
      <c r="A45" s="50"/>
      <c r="B45" s="48" t="s">
        <v>34</v>
      </c>
      <c r="C45" s="49">
        <v>0</v>
      </c>
      <c r="D45" s="49">
        <f>D58</f>
        <v>0</v>
      </c>
      <c r="E45" s="49">
        <f>E58</f>
        <v>0</v>
      </c>
    </row>
    <row r="46" spans="1:5" ht="16.5" customHeight="1" x14ac:dyDescent="0.2">
      <c r="A46" s="50"/>
      <c r="B46" s="48" t="s">
        <v>35</v>
      </c>
      <c r="C46" s="49">
        <v>0</v>
      </c>
      <c r="D46" s="49">
        <f>D76</f>
        <v>0</v>
      </c>
      <c r="E46" s="49">
        <f>E76</f>
        <v>0</v>
      </c>
    </row>
    <row r="47" spans="1:5" ht="9.9499999999999993" customHeight="1" x14ac:dyDescent="0.2">
      <c r="A47" s="44"/>
      <c r="B47" s="45"/>
      <c r="C47" s="43"/>
      <c r="D47" s="43"/>
      <c r="E47" s="43"/>
    </row>
    <row r="48" spans="1:5" x14ac:dyDescent="0.2">
      <c r="A48" s="50"/>
      <c r="B48" s="52" t="s">
        <v>12</v>
      </c>
      <c r="C48" s="53">
        <f>C41-C44</f>
        <v>0</v>
      </c>
      <c r="D48" s="53">
        <f>D41-D44</f>
        <v>0</v>
      </c>
      <c r="E48" s="53">
        <f>E41-E44</f>
        <v>0</v>
      </c>
    </row>
    <row r="49" spans="1:5" ht="13.5" thickBot="1" x14ac:dyDescent="0.25">
      <c r="A49" s="54"/>
      <c r="B49" s="55"/>
      <c r="C49" s="56"/>
      <c r="D49" s="56"/>
      <c r="E49" s="56"/>
    </row>
    <row r="50" spans="1:5" ht="13.5" thickBot="1" x14ac:dyDescent="0.25"/>
    <row r="51" spans="1:5" x14ac:dyDescent="0.2">
      <c r="A51" s="8" t="s">
        <v>22</v>
      </c>
      <c r="B51" s="31"/>
      <c r="C51" s="10" t="s">
        <v>4</v>
      </c>
      <c r="D51" s="38" t="s">
        <v>5</v>
      </c>
      <c r="E51" s="10" t="s">
        <v>6</v>
      </c>
    </row>
    <row r="52" spans="1:5" ht="13.5" thickBot="1" x14ac:dyDescent="0.25">
      <c r="A52" s="11"/>
      <c r="B52" s="39"/>
      <c r="C52" s="13" t="s">
        <v>7</v>
      </c>
      <c r="D52" s="40"/>
      <c r="E52" s="13" t="s">
        <v>29</v>
      </c>
    </row>
    <row r="53" spans="1:5" x14ac:dyDescent="0.2">
      <c r="A53" s="57"/>
      <c r="B53" s="58"/>
      <c r="C53" s="43"/>
      <c r="D53" s="43"/>
      <c r="E53" s="43"/>
    </row>
    <row r="54" spans="1:5" x14ac:dyDescent="0.2">
      <c r="A54" s="47"/>
      <c r="B54" s="59" t="s">
        <v>36</v>
      </c>
      <c r="C54" s="60">
        <v>98440484.450000003</v>
      </c>
      <c r="D54" s="60">
        <v>113869151.56</v>
      </c>
      <c r="E54" s="60">
        <v>108174912.34</v>
      </c>
    </row>
    <row r="55" spans="1:5" ht="10.5" customHeight="1" x14ac:dyDescent="0.2">
      <c r="A55" s="47"/>
      <c r="B55" s="59"/>
      <c r="C55" s="60"/>
      <c r="D55" s="60"/>
      <c r="E55" s="60"/>
    </row>
    <row r="56" spans="1:5" ht="16.5" customHeight="1" x14ac:dyDescent="0.2">
      <c r="A56" s="47"/>
      <c r="B56" s="61" t="s">
        <v>37</v>
      </c>
      <c r="C56" s="62">
        <f>C57-C58</f>
        <v>0</v>
      </c>
      <c r="D56" s="62">
        <f>D57-D58</f>
        <v>0</v>
      </c>
      <c r="E56" s="62">
        <f>E57-E58</f>
        <v>0</v>
      </c>
    </row>
    <row r="57" spans="1:5" ht="16.5" customHeight="1" x14ac:dyDescent="0.2">
      <c r="A57" s="47"/>
      <c r="B57" s="48" t="s">
        <v>31</v>
      </c>
      <c r="C57" s="49">
        <v>0</v>
      </c>
      <c r="D57" s="49">
        <v>0</v>
      </c>
      <c r="E57" s="49">
        <v>0</v>
      </c>
    </row>
    <row r="58" spans="1:5" ht="16.5" customHeight="1" x14ac:dyDescent="0.2">
      <c r="A58" s="47"/>
      <c r="B58" s="48" t="s">
        <v>34</v>
      </c>
      <c r="C58" s="49">
        <v>0</v>
      </c>
      <c r="D58" s="49">
        <v>0</v>
      </c>
      <c r="E58" s="49">
        <v>0</v>
      </c>
    </row>
    <row r="59" spans="1:5" ht="9.9499999999999993" customHeight="1" x14ac:dyDescent="0.2">
      <c r="A59" s="47"/>
      <c r="B59" s="63"/>
      <c r="C59" s="49"/>
      <c r="D59" s="49"/>
      <c r="E59" s="49"/>
    </row>
    <row r="60" spans="1:5" ht="16.5" customHeight="1" x14ac:dyDescent="0.2">
      <c r="A60" s="41"/>
      <c r="B60" s="63" t="s">
        <v>14</v>
      </c>
      <c r="C60" s="49">
        <v>98440484.450000003</v>
      </c>
      <c r="D60" s="49">
        <v>111447207.67</v>
      </c>
      <c r="E60" s="49">
        <v>102905231.42</v>
      </c>
    </row>
    <row r="61" spans="1:5" ht="9.9499999999999993" customHeight="1" x14ac:dyDescent="0.2">
      <c r="A61" s="41"/>
      <c r="B61" s="63"/>
      <c r="C61" s="49"/>
      <c r="D61" s="49"/>
      <c r="E61" s="49"/>
    </row>
    <row r="62" spans="1:5" ht="16.5" customHeight="1" x14ac:dyDescent="0.2">
      <c r="A62" s="41"/>
      <c r="B62" s="63" t="s">
        <v>17</v>
      </c>
      <c r="C62" s="64">
        <v>0</v>
      </c>
      <c r="D62" s="49">
        <v>0</v>
      </c>
      <c r="E62" s="49">
        <v>0</v>
      </c>
    </row>
    <row r="63" spans="1:5" ht="16.5" customHeight="1" x14ac:dyDescent="0.2">
      <c r="A63" s="41"/>
      <c r="B63" s="63"/>
      <c r="C63" s="43"/>
      <c r="D63" s="43"/>
      <c r="E63" s="43"/>
    </row>
    <row r="64" spans="1:5" ht="16.5" customHeight="1" x14ac:dyDescent="0.2">
      <c r="A64" s="50"/>
      <c r="B64" s="65" t="s">
        <v>38</v>
      </c>
      <c r="C64" s="66">
        <f>C54+C56-C60</f>
        <v>0</v>
      </c>
      <c r="D64" s="66">
        <f>D54+D56-D60+D62</f>
        <v>2421943.8900000006</v>
      </c>
      <c r="E64" s="66">
        <f>E54+E56-E60+E62</f>
        <v>5269680.9200000018</v>
      </c>
    </row>
    <row r="65" spans="1:5" ht="16.5" customHeight="1" x14ac:dyDescent="0.2">
      <c r="A65" s="50"/>
      <c r="B65" s="65"/>
      <c r="C65" s="67"/>
      <c r="D65" s="67"/>
      <c r="E65" s="67"/>
    </row>
    <row r="66" spans="1:5" ht="18" customHeight="1" x14ac:dyDescent="0.2">
      <c r="A66" s="50"/>
      <c r="B66" s="68" t="s">
        <v>39</v>
      </c>
      <c r="C66" s="51">
        <f>C64-C56</f>
        <v>0</v>
      </c>
      <c r="D66" s="51">
        <f>D64-D56</f>
        <v>2421943.8900000006</v>
      </c>
      <c r="E66" s="51">
        <f>E64-E56</f>
        <v>5269680.9200000018</v>
      </c>
    </row>
    <row r="67" spans="1:5" ht="9.75" customHeight="1" thickBot="1" x14ac:dyDescent="0.25">
      <c r="A67" s="54"/>
      <c r="B67" s="69"/>
      <c r="C67" s="70"/>
      <c r="D67" s="70"/>
      <c r="E67" s="70"/>
    </row>
    <row r="68" spans="1:5" ht="13.5" thickBot="1" x14ac:dyDescent="0.25"/>
    <row r="69" spans="1:5" ht="15.75" customHeight="1" x14ac:dyDescent="0.2">
      <c r="A69" s="8" t="s">
        <v>22</v>
      </c>
      <c r="B69" s="31"/>
      <c r="C69" s="10" t="s">
        <v>4</v>
      </c>
      <c r="D69" s="38" t="s">
        <v>5</v>
      </c>
      <c r="E69" s="10" t="s">
        <v>6</v>
      </c>
    </row>
    <row r="70" spans="1:5" ht="15.75" customHeight="1" thickBot="1" x14ac:dyDescent="0.25">
      <c r="A70" s="11"/>
      <c r="B70" s="39"/>
      <c r="C70" s="13" t="s">
        <v>7</v>
      </c>
      <c r="D70" s="40"/>
      <c r="E70" s="13" t="s">
        <v>29</v>
      </c>
    </row>
    <row r="71" spans="1:5" ht="9.9499999999999993" customHeight="1" x14ac:dyDescent="0.2">
      <c r="A71" s="57"/>
      <c r="B71" s="58"/>
      <c r="C71" s="43"/>
      <c r="D71" s="43"/>
      <c r="E71" s="43"/>
    </row>
    <row r="72" spans="1:5" ht="10.5" customHeight="1" x14ac:dyDescent="0.2">
      <c r="A72" s="47"/>
      <c r="B72" s="59" t="s">
        <v>11</v>
      </c>
      <c r="C72" s="60">
        <v>38298555</v>
      </c>
      <c r="D72" s="60">
        <v>41786017.289999999</v>
      </c>
      <c r="E72" s="60">
        <v>41786017.289999999</v>
      </c>
    </row>
    <row r="73" spans="1:5" ht="10.5" customHeight="1" x14ac:dyDescent="0.2">
      <c r="A73" s="47"/>
      <c r="B73" s="59"/>
      <c r="C73" s="60"/>
      <c r="D73" s="60"/>
      <c r="E73" s="60"/>
    </row>
    <row r="74" spans="1:5" ht="16.5" customHeight="1" x14ac:dyDescent="0.2">
      <c r="A74" s="47"/>
      <c r="B74" s="63" t="s">
        <v>40</v>
      </c>
      <c r="C74" s="62">
        <f>C75-C76</f>
        <v>0</v>
      </c>
      <c r="D74" s="62">
        <f>D75-D76</f>
        <v>0</v>
      </c>
      <c r="E74" s="62">
        <f>E75-E76</f>
        <v>0</v>
      </c>
    </row>
    <row r="75" spans="1:5" ht="16.5" customHeight="1" x14ac:dyDescent="0.2">
      <c r="A75" s="47"/>
      <c r="B75" s="48" t="s">
        <v>32</v>
      </c>
      <c r="C75" s="49">
        <v>0</v>
      </c>
      <c r="D75" s="49">
        <v>0</v>
      </c>
      <c r="E75" s="49">
        <v>0</v>
      </c>
    </row>
    <row r="76" spans="1:5" ht="16.5" customHeight="1" x14ac:dyDescent="0.2">
      <c r="A76" s="47"/>
      <c r="B76" s="48" t="s">
        <v>35</v>
      </c>
      <c r="C76" s="49">
        <v>0</v>
      </c>
      <c r="D76" s="49">
        <v>0</v>
      </c>
      <c r="E76" s="49">
        <v>0</v>
      </c>
    </row>
    <row r="77" spans="1:5" ht="8.25" customHeight="1" x14ac:dyDescent="0.2">
      <c r="A77" s="47"/>
      <c r="B77" s="63"/>
      <c r="C77" s="49"/>
      <c r="D77" s="49"/>
      <c r="E77" s="49"/>
    </row>
    <row r="78" spans="1:5" ht="16.5" customHeight="1" x14ac:dyDescent="0.2">
      <c r="A78" s="41"/>
      <c r="B78" s="63" t="s">
        <v>41</v>
      </c>
      <c r="C78" s="49">
        <v>38298555</v>
      </c>
      <c r="D78" s="49">
        <v>41370414.590000004</v>
      </c>
      <c r="E78" s="49">
        <v>39427381.939999998</v>
      </c>
    </row>
    <row r="79" spans="1:5" ht="10.5" customHeight="1" x14ac:dyDescent="0.2">
      <c r="A79" s="41"/>
      <c r="B79" s="63"/>
      <c r="C79" s="43"/>
      <c r="D79" s="43"/>
      <c r="E79" s="43"/>
    </row>
    <row r="80" spans="1:5" ht="16.5" customHeight="1" x14ac:dyDescent="0.2">
      <c r="A80" s="41"/>
      <c r="B80" s="63" t="s">
        <v>18</v>
      </c>
      <c r="C80" s="64">
        <v>0</v>
      </c>
      <c r="D80" s="49">
        <v>0</v>
      </c>
      <c r="E80" s="49">
        <v>0</v>
      </c>
    </row>
    <row r="81" spans="1:5" ht="9.75" customHeight="1" x14ac:dyDescent="0.2">
      <c r="A81" s="41"/>
      <c r="B81" s="63"/>
      <c r="C81" s="43"/>
      <c r="D81" s="43"/>
      <c r="E81" s="43"/>
    </row>
    <row r="82" spans="1:5" ht="16.5" customHeight="1" x14ac:dyDescent="0.2">
      <c r="A82" s="50"/>
      <c r="B82" s="65" t="s">
        <v>42</v>
      </c>
      <c r="C82" s="66">
        <f>C72+C74-C78</f>
        <v>0</v>
      </c>
      <c r="D82" s="66">
        <f>D72+D74-D78+D80</f>
        <v>415602.69999999553</v>
      </c>
      <c r="E82" s="66">
        <f>E72+E74-E78+E80</f>
        <v>2358635.3500000015</v>
      </c>
    </row>
    <row r="83" spans="1:5" ht="6.75" customHeight="1" x14ac:dyDescent="0.2">
      <c r="A83" s="50"/>
      <c r="B83" s="65"/>
      <c r="C83" s="67"/>
      <c r="D83" s="67"/>
      <c r="E83" s="67"/>
    </row>
    <row r="84" spans="1:5" ht="27" customHeight="1" x14ac:dyDescent="0.2">
      <c r="A84" s="50"/>
      <c r="B84" s="68" t="s">
        <v>43</v>
      </c>
      <c r="C84" s="51">
        <f>C82-C74</f>
        <v>0</v>
      </c>
      <c r="D84" s="51">
        <f>D82-D74</f>
        <v>415602.69999999553</v>
      </c>
      <c r="E84" s="51">
        <f>E82-E74</f>
        <v>2358635.3500000015</v>
      </c>
    </row>
    <row r="85" spans="1:5" ht="6" customHeight="1" thickBot="1" x14ac:dyDescent="0.25">
      <c r="A85" s="54"/>
      <c r="B85" s="69"/>
      <c r="C85" s="70"/>
      <c r="D85" s="70"/>
      <c r="E85" s="70"/>
    </row>
  </sheetData>
  <mergeCells count="39">
    <mergeCell ref="E72:E73"/>
    <mergeCell ref="A74:A77"/>
    <mergeCell ref="A82:A85"/>
    <mergeCell ref="A56:A59"/>
    <mergeCell ref="A64:A67"/>
    <mergeCell ref="A69:B70"/>
    <mergeCell ref="D69:D70"/>
    <mergeCell ref="A71:B71"/>
    <mergeCell ref="A72:A73"/>
    <mergeCell ref="B72:B73"/>
    <mergeCell ref="C72:C73"/>
    <mergeCell ref="D72:D73"/>
    <mergeCell ref="E48:E49"/>
    <mergeCell ref="A51:B52"/>
    <mergeCell ref="D51:D52"/>
    <mergeCell ref="A53:B53"/>
    <mergeCell ref="A54:A55"/>
    <mergeCell ref="B54:B55"/>
    <mergeCell ref="C54:C55"/>
    <mergeCell ref="D54:D55"/>
    <mergeCell ref="E54:E55"/>
    <mergeCell ref="A42:A43"/>
    <mergeCell ref="A44:A46"/>
    <mergeCell ref="A48:A49"/>
    <mergeCell ref="B48:B49"/>
    <mergeCell ref="C48:C49"/>
    <mergeCell ref="D48:D49"/>
    <mergeCell ref="A22:A25"/>
    <mergeCell ref="A28:E28"/>
    <mergeCell ref="A29:B29"/>
    <mergeCell ref="A31:A33"/>
    <mergeCell ref="A38:B39"/>
    <mergeCell ref="D38:D39"/>
    <mergeCell ref="A1:E1"/>
    <mergeCell ref="A2:E2"/>
    <mergeCell ref="A3:E3"/>
    <mergeCell ref="A4:E4"/>
    <mergeCell ref="A6:B7"/>
    <mergeCell ref="D6:D7"/>
  </mergeCells>
  <pageMargins left="0.7" right="0.7" top="0.75" bottom="0.75" header="0.3" footer="0.3"/>
  <pageSetup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2021-02-24T17:43:28Z</cp:lastPrinted>
  <dcterms:created xsi:type="dcterms:W3CDTF">2021-02-24T17:30:36Z</dcterms:created>
  <dcterms:modified xsi:type="dcterms:W3CDTF">2021-02-24T17:43:42Z</dcterms:modified>
</cp:coreProperties>
</file>