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Tercer Trimestre 2020\"/>
    </mc:Choice>
  </mc:AlternateContent>
  <bookViews>
    <workbookView xWindow="0" yWindow="0" windowWidth="13350" windowHeight="118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H86" i="1"/>
  <c r="H12" i="1" l="1"/>
  <c r="H11" i="1"/>
  <c r="G28" i="1" l="1"/>
  <c r="G18" i="1"/>
  <c r="G10" i="1"/>
  <c r="H36" i="1"/>
  <c r="F86" i="1"/>
  <c r="H158" i="1" l="1"/>
  <c r="E158" i="1"/>
  <c r="E157" i="1"/>
  <c r="H157" i="1" s="1"/>
  <c r="H156" i="1"/>
  <c r="E156" i="1"/>
  <c r="E155" i="1"/>
  <c r="H155" i="1" s="1"/>
  <c r="H154" i="1"/>
  <c r="E154" i="1"/>
  <c r="E153" i="1"/>
  <c r="E151" i="1" s="1"/>
  <c r="H152" i="1"/>
  <c r="E152" i="1"/>
  <c r="G151" i="1"/>
  <c r="F151" i="1"/>
  <c r="D151" i="1"/>
  <c r="C151" i="1"/>
  <c r="H150" i="1"/>
  <c r="E150" i="1"/>
  <c r="E149" i="1"/>
  <c r="H149" i="1" s="1"/>
  <c r="H148" i="1"/>
  <c r="E148" i="1"/>
  <c r="G147" i="1"/>
  <c r="F147" i="1"/>
  <c r="E147" i="1"/>
  <c r="D147" i="1"/>
  <c r="C147" i="1"/>
  <c r="E146" i="1"/>
  <c r="H146" i="1" s="1"/>
  <c r="H145" i="1"/>
  <c r="E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E137" i="1"/>
  <c r="H137" i="1" s="1"/>
  <c r="E136" i="1"/>
  <c r="H136" i="1" s="1"/>
  <c r="E135" i="1"/>
  <c r="H135" i="1" s="1"/>
  <c r="G134" i="1"/>
  <c r="F134" i="1"/>
  <c r="D134" i="1"/>
  <c r="C134" i="1"/>
  <c r="E133" i="1"/>
  <c r="H133" i="1" s="1"/>
  <c r="H132" i="1"/>
  <c r="E132" i="1"/>
  <c r="E131" i="1"/>
  <c r="H131" i="1" s="1"/>
  <c r="E130" i="1"/>
  <c r="H130" i="1" s="1"/>
  <c r="E129" i="1"/>
  <c r="H129" i="1" s="1"/>
  <c r="H128" i="1"/>
  <c r="E128" i="1"/>
  <c r="E127" i="1"/>
  <c r="H127" i="1" s="1"/>
  <c r="E126" i="1"/>
  <c r="H126" i="1" s="1"/>
  <c r="E125" i="1"/>
  <c r="H125" i="1" s="1"/>
  <c r="G124" i="1"/>
  <c r="F124" i="1"/>
  <c r="E124" i="1"/>
  <c r="D124" i="1"/>
  <c r="C124" i="1"/>
  <c r="E123" i="1"/>
  <c r="H123" i="1" s="1"/>
  <c r="H122" i="1"/>
  <c r="E122" i="1"/>
  <c r="E121" i="1"/>
  <c r="H121" i="1" s="1"/>
  <c r="E120" i="1"/>
  <c r="H120" i="1" s="1"/>
  <c r="E119" i="1"/>
  <c r="H119" i="1" s="1"/>
  <c r="H118" i="1"/>
  <c r="E118" i="1"/>
  <c r="E117" i="1"/>
  <c r="H117" i="1" s="1"/>
  <c r="E116" i="1"/>
  <c r="H116" i="1" s="1"/>
  <c r="E115" i="1"/>
  <c r="H115" i="1" s="1"/>
  <c r="G114" i="1"/>
  <c r="F114" i="1"/>
  <c r="D114" i="1"/>
  <c r="C114" i="1"/>
  <c r="E113" i="1"/>
  <c r="H113" i="1" s="1"/>
  <c r="H112" i="1"/>
  <c r="E112" i="1"/>
  <c r="E111" i="1"/>
  <c r="H111" i="1" s="1"/>
  <c r="E110" i="1"/>
  <c r="H110" i="1" s="1"/>
  <c r="E109" i="1"/>
  <c r="H109" i="1" s="1"/>
  <c r="H108" i="1"/>
  <c r="E108" i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H100" i="1"/>
  <c r="E100" i="1"/>
  <c r="E99" i="1"/>
  <c r="H99" i="1" s="1"/>
  <c r="E98" i="1"/>
  <c r="H98" i="1" s="1"/>
  <c r="E97" i="1"/>
  <c r="H97" i="1" s="1"/>
  <c r="H96" i="1"/>
  <c r="E96" i="1"/>
  <c r="E95" i="1"/>
  <c r="H95" i="1" s="1"/>
  <c r="G94" i="1"/>
  <c r="F94" i="1"/>
  <c r="D94" i="1"/>
  <c r="C94" i="1"/>
  <c r="E93" i="1"/>
  <c r="H93" i="1" s="1"/>
  <c r="H92" i="1"/>
  <c r="E92" i="1"/>
  <c r="E91" i="1"/>
  <c r="H91" i="1" s="1"/>
  <c r="E90" i="1"/>
  <c r="H90" i="1" s="1"/>
  <c r="E89" i="1"/>
  <c r="H89" i="1" s="1"/>
  <c r="H88" i="1"/>
  <c r="E88" i="1"/>
  <c r="E87" i="1"/>
  <c r="H87" i="1" s="1"/>
  <c r="G86" i="1"/>
  <c r="F84" i="1"/>
  <c r="D86" i="1"/>
  <c r="D84" i="1" s="1"/>
  <c r="C86" i="1"/>
  <c r="C84" i="1"/>
  <c r="E82" i="1"/>
  <c r="H82" i="1" s="1"/>
  <c r="E81" i="1"/>
  <c r="H81" i="1" s="1"/>
  <c r="H80" i="1"/>
  <c r="E80" i="1"/>
  <c r="E79" i="1"/>
  <c r="H79" i="1" s="1"/>
  <c r="E78" i="1"/>
  <c r="H78" i="1" s="1"/>
  <c r="E77" i="1"/>
  <c r="H77" i="1" s="1"/>
  <c r="H76" i="1"/>
  <c r="E76" i="1"/>
  <c r="G75" i="1"/>
  <c r="F75" i="1"/>
  <c r="D75" i="1"/>
  <c r="C75" i="1"/>
  <c r="H74" i="1"/>
  <c r="E74" i="1"/>
  <c r="E73" i="1"/>
  <c r="H73" i="1" s="1"/>
  <c r="E72" i="1"/>
  <c r="H72" i="1" s="1"/>
  <c r="G71" i="1"/>
  <c r="F71" i="1"/>
  <c r="D71" i="1"/>
  <c r="C71" i="1"/>
  <c r="E70" i="1"/>
  <c r="H70" i="1" s="1"/>
  <c r="E69" i="1"/>
  <c r="H69" i="1" s="1"/>
  <c r="H68" i="1"/>
  <c r="E68" i="1"/>
  <c r="E67" i="1"/>
  <c r="H67" i="1" s="1"/>
  <c r="E66" i="1"/>
  <c r="H66" i="1" s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G58" i="1"/>
  <c r="F58" i="1"/>
  <c r="D58" i="1"/>
  <c r="C58" i="1"/>
  <c r="E57" i="1"/>
  <c r="H57" i="1" s="1"/>
  <c r="E56" i="1"/>
  <c r="H56" i="1" s="1"/>
  <c r="E55" i="1"/>
  <c r="H55" i="1" s="1"/>
  <c r="H54" i="1"/>
  <c r="E54" i="1"/>
  <c r="E53" i="1"/>
  <c r="H53" i="1" s="1"/>
  <c r="E52" i="1"/>
  <c r="H52" i="1" s="1"/>
  <c r="E51" i="1"/>
  <c r="H51" i="1" s="1"/>
  <c r="H50" i="1"/>
  <c r="E50" i="1"/>
  <c r="E49" i="1"/>
  <c r="H49" i="1" s="1"/>
  <c r="G48" i="1"/>
  <c r="F48" i="1"/>
  <c r="D48" i="1"/>
  <c r="C48" i="1"/>
  <c r="E47" i="1"/>
  <c r="H47" i="1" s="1"/>
  <c r="H46" i="1"/>
  <c r="E46" i="1"/>
  <c r="E45" i="1"/>
  <c r="H45" i="1" s="1"/>
  <c r="E44" i="1"/>
  <c r="H44" i="1" s="1"/>
  <c r="E43" i="1"/>
  <c r="H43" i="1" s="1"/>
  <c r="H42" i="1"/>
  <c r="E42" i="1"/>
  <c r="E41" i="1"/>
  <c r="H41" i="1" s="1"/>
  <c r="E40" i="1"/>
  <c r="H40" i="1" s="1"/>
  <c r="E39" i="1"/>
  <c r="G38" i="1"/>
  <c r="F38" i="1"/>
  <c r="D38" i="1"/>
  <c r="C38" i="1"/>
  <c r="E37" i="1"/>
  <c r="H37" i="1" s="1"/>
  <c r="E36" i="1"/>
  <c r="E35" i="1"/>
  <c r="H35" i="1" s="1"/>
  <c r="H34" i="1"/>
  <c r="E34" i="1"/>
  <c r="E33" i="1"/>
  <c r="H33" i="1" s="1"/>
  <c r="E32" i="1"/>
  <c r="H32" i="1" s="1"/>
  <c r="E31" i="1"/>
  <c r="H31" i="1" s="1"/>
  <c r="H30" i="1"/>
  <c r="E30" i="1"/>
  <c r="E29" i="1"/>
  <c r="H29" i="1" s="1"/>
  <c r="F28" i="1"/>
  <c r="D28" i="1"/>
  <c r="C28" i="1"/>
  <c r="E27" i="1"/>
  <c r="H27" i="1" s="1"/>
  <c r="H26" i="1"/>
  <c r="E26" i="1"/>
  <c r="E25" i="1"/>
  <c r="H25" i="1" s="1"/>
  <c r="E24" i="1"/>
  <c r="H24" i="1" s="1"/>
  <c r="E23" i="1"/>
  <c r="H23" i="1" s="1"/>
  <c r="H22" i="1"/>
  <c r="E22" i="1"/>
  <c r="E21" i="1"/>
  <c r="H21" i="1" s="1"/>
  <c r="E20" i="1"/>
  <c r="H20" i="1" s="1"/>
  <c r="E19" i="1"/>
  <c r="H19" i="1" s="1"/>
  <c r="F18" i="1"/>
  <c r="D18" i="1"/>
  <c r="C18" i="1"/>
  <c r="E17" i="1"/>
  <c r="H17" i="1" s="1"/>
  <c r="E16" i="1"/>
  <c r="H16" i="1" s="1"/>
  <c r="E15" i="1"/>
  <c r="H15" i="1" s="1"/>
  <c r="H14" i="1"/>
  <c r="E14" i="1"/>
  <c r="E13" i="1"/>
  <c r="H13" i="1" s="1"/>
  <c r="E12" i="1"/>
  <c r="E11" i="1"/>
  <c r="F10" i="1"/>
  <c r="D10" i="1"/>
  <c r="C10" i="1"/>
  <c r="C8" i="1"/>
  <c r="C160" i="1" s="1"/>
  <c r="H18" i="1" l="1"/>
  <c r="G8" i="1"/>
  <c r="G84" i="1"/>
  <c r="F8" i="1"/>
  <c r="F160" i="1" s="1"/>
  <c r="H28" i="1"/>
  <c r="H62" i="1"/>
  <c r="H147" i="1"/>
  <c r="E38" i="1"/>
  <c r="E62" i="1"/>
  <c r="E86" i="1"/>
  <c r="H153" i="1"/>
  <c r="H151" i="1" s="1"/>
  <c r="D8" i="1"/>
  <c r="E114" i="1"/>
  <c r="E134" i="1"/>
  <c r="E58" i="1"/>
  <c r="H10" i="1"/>
  <c r="H71" i="1"/>
  <c r="H114" i="1"/>
  <c r="H134" i="1"/>
  <c r="H138" i="1"/>
  <c r="H48" i="1"/>
  <c r="H75" i="1"/>
  <c r="H94" i="1"/>
  <c r="D160" i="1"/>
  <c r="H104" i="1"/>
  <c r="H124" i="1"/>
  <c r="E10" i="1"/>
  <c r="E18" i="1"/>
  <c r="E48" i="1"/>
  <c r="E94" i="1"/>
  <c r="E104" i="1"/>
  <c r="H39" i="1"/>
  <c r="H38" i="1" s="1"/>
  <c r="H59" i="1"/>
  <c r="H58" i="1" s="1"/>
  <c r="E71" i="1"/>
  <c r="E75" i="1"/>
  <c r="E28" i="1"/>
  <c r="E138" i="1"/>
  <c r="H8" i="1" l="1"/>
  <c r="G160" i="1"/>
  <c r="E84" i="1"/>
  <c r="E8" i="1"/>
  <c r="E160" i="1" s="1"/>
  <c r="H160" i="1" l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<sst xmlns="http://schemas.openxmlformats.org/spreadsheetml/2006/main" count="162" uniqueCount="92">
  <si>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</si>
  <si>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</si>
  <si>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</si>
  <si>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</si>
  <si>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</si>
  <si>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</si>
  <si>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</si>
  <si>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</si>
  <si>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</si>
  <si>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</si>
  <si>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</si>
  <si>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</si>
  <si>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</si>
  <si>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</si>
  <si>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</si>
  <si>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</si>
  <si>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</si>
  <si>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</si>
  <si>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</si>
  <si>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</si>
  <si>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</si>
  <si>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</si>
  <si>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</si>
  <si>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</si>
  <si>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</si>
  <si>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</si>
  <si>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</si>
  <si>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</si>
  <si>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</si>
  <si>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</si>
  <si>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</si>
  <si>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</si>
  <si>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</si>
  <si>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</si>
  <si>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</si>
  <si>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</si>
  <si>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</si>
  <si>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</si>
  <si>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</si>
  <si>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</si>
  <si>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</si>
  <si>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</si>
  <si>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</si>
  <si>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</si>
  <si>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</si>
  <si>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</si>
  <si>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</si>
  <si>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</si>
  <si>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</si>
  <si>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</si>
  <si>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</si>
  <si>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</si>
  <si>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</si>
  <si>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</si>
  <si>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</si>
  <si>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</si>
  <si>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</si>
  <si>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</si>
  <si>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</si>
  <si>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</si>
  <si>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</si>
  <si>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</si>
  <si>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</si>
  <si>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</si>
  <si>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</si>
  <si>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</si>
  <si>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</si>
  <si>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</si>
  <si>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</si>
  <si>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</si>
  <si>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</si>
  <si>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</si>
  <si>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</si>
  <si>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</si>
  <si>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</si>
  <si>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</si>
  <si>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</si>
  <si>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</si>
  <si>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</si>
  <si>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</si>
  <si>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</si>
  <si>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</si>
  <si>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</si>
  <si>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</si>
  <si>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</si>
  <si>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</si>
  <si>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</si>
  <si>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</si>
  <si>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</si>
  <si>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</si>
  <si>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</si>
  <si>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30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</si>
</sst>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Border="1" applyProtection="1"/>
    <xf numFmtId="0" fontId="4" fillId="2" borderId="0" xfId="0" applyFont="1" applyFill="1" applyProtection="1"/>
    <xf numFmtId="0" fontId="0" fillId="0" borderId="0" xfId="0" applyProtection="1"/>
    <xf numFmtId="164" fontId="5" fillId="3" borderId="10" xfId="1" applyNumberFormat="1" applyFont="1" applyFill="1" applyBorder="1" applyAlignment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4" fontId="0" fillId="0" borderId="0" xfId="0" applyNumberFormat="1" applyProtection="1"/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6" fillId="0" borderId="13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Border="1" applyAlignment="1" applyProtection="1">
      <alignment horizontal="right" vertical="center"/>
    </xf>
    <xf numFmtId="4" fontId="7" fillId="0" borderId="13" xfId="0" applyNumberFormat="1" applyFont="1" applyBorder="1" applyAlignment="1" applyProtection="1">
      <alignment horizontal="right" vertical="center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/>
    <xf numFmtId="0" fontId="0" fillId="0" borderId="0" xfId="0" applyFill="1" applyProtection="1"/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4" fontId="7" fillId="0" borderId="9" xfId="0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3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topLeftCell="A148" workbookViewId="0">
      <selection activeCell="E152" sqref="E152"/>
    </sheetView>
  </sheetViews>
  <sheetFormatPr baseColWidth="10" defaultRowHeight="15" x14ac:dyDescent="0.25"/>
  <cols>
    <col min="1" max="1" width="7.85546875" style="3" customWidth="1"/>
    <col min="2" max="2" width="61" style="3" customWidth="1"/>
    <col min="3" max="3" width="13.7109375" style="3" bestFit="1" customWidth="1"/>
    <col min="4" max="4" width="13.85546875" style="3" bestFit="1" customWidth="1"/>
    <col min="5" max="7" width="13.7109375" style="3" bestFit="1" customWidth="1"/>
    <col min="8" max="8" width="12.7109375" style="3" bestFit="1" customWidth="1"/>
    <col min="9" max="9" width="13.42578125" style="3" bestFit="1" customWidth="1"/>
    <col min="10" max="10" width="14.42578125" style="3" bestFit="1" customWidth="1"/>
    <col min="11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10" s="1" customFormat="1" ht="30" customHeight="1" x14ac:dyDescent="0.25">
      <c r="A1" s="38" t="s">
        <v>90</v>
      </c>
      <c r="B1" s="39"/>
      <c r="C1" s="39"/>
      <c r="D1" s="39"/>
      <c r="E1" s="39"/>
      <c r="F1" s="39"/>
      <c r="G1" s="39"/>
      <c r="H1" s="39"/>
    </row>
    <row r="2" spans="1:10" s="1" customFormat="1" ht="16.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</row>
    <row r="3" spans="1:10" s="1" customFormat="1" ht="16.5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</row>
    <row r="4" spans="1:10" s="1" customFormat="1" ht="16.5" customHeight="1" x14ac:dyDescent="0.25">
      <c r="A4" s="40" t="s">
        <v>91</v>
      </c>
      <c r="B4" s="40"/>
      <c r="C4" s="40"/>
      <c r="D4" s="40"/>
      <c r="E4" s="40"/>
      <c r="F4" s="40"/>
      <c r="G4" s="40"/>
      <c r="H4" s="40"/>
    </row>
    <row r="5" spans="1:10" s="2" customFormat="1" ht="16.5" customHeight="1" thickBot="1" x14ac:dyDescent="0.3">
      <c r="A5" s="41" t="s">
        <v>2</v>
      </c>
      <c r="B5" s="41"/>
      <c r="C5" s="41"/>
      <c r="D5" s="41"/>
      <c r="E5" s="41"/>
      <c r="F5" s="41"/>
      <c r="G5" s="41"/>
      <c r="H5" s="41"/>
      <c r="I5" s="1"/>
    </row>
    <row r="6" spans="1:10" ht="21" customHeight="1" thickBot="1" x14ac:dyDescent="0.3">
      <c r="A6" s="29" t="s">
        <v>3</v>
      </c>
      <c r="B6" s="30"/>
      <c r="C6" s="33" t="s">
        <v>4</v>
      </c>
      <c r="D6" s="34"/>
      <c r="E6" s="34"/>
      <c r="F6" s="34"/>
      <c r="G6" s="35"/>
      <c r="H6" s="36" t="s">
        <v>5</v>
      </c>
    </row>
    <row r="7" spans="1:10" ht="26.25" thickBot="1" x14ac:dyDescent="0.3">
      <c r="A7" s="31"/>
      <c r="B7" s="32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7"/>
      <c r="I7" s="6"/>
      <c r="J7" s="6"/>
    </row>
    <row r="8" spans="1:10" ht="20.25" customHeight="1" x14ac:dyDescent="0.25">
      <c r="A8" s="44" t="s">
        <v>11</v>
      </c>
      <c r="B8" s="45"/>
      <c r="C8" s="5">
        <f t="shared" ref="C8:G8" si="0">SUM(C10,C18,C28,C38,C48,C58,C62,C71,C75)</f>
        <v>98440484.450000003</v>
      </c>
      <c r="D8" s="5">
        <f t="shared" si="0"/>
        <v>15471826.969999995</v>
      </c>
      <c r="E8" s="5">
        <f t="shared" si="0"/>
        <v>113912311.42</v>
      </c>
      <c r="F8" s="5">
        <f t="shared" si="0"/>
        <v>63254700.590000011</v>
      </c>
      <c r="G8" s="5">
        <f t="shared" si="0"/>
        <v>62697976.540000007</v>
      </c>
      <c r="H8" s="5">
        <f>SUM(H10,H18,H28,H38,H48,H58,H62,H71,H75)</f>
        <v>50619642.830000013</v>
      </c>
      <c r="I8" s="6"/>
      <c r="J8" s="6"/>
    </row>
    <row r="9" spans="1:10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10" ht="20.25" customHeight="1" x14ac:dyDescent="0.25">
      <c r="A10" s="42" t="s">
        <v>12</v>
      </c>
      <c r="B10" s="43"/>
      <c r="C10" s="10">
        <f t="shared" ref="C10:H10" si="1">SUM(C11:C17)</f>
        <v>54849509</v>
      </c>
      <c r="D10" s="10">
        <f t="shared" si="1"/>
        <v>8222155.1499999994</v>
      </c>
      <c r="E10" s="10">
        <f t="shared" si="1"/>
        <v>63071664.149999999</v>
      </c>
      <c r="F10" s="10">
        <f t="shared" si="1"/>
        <v>37969557.250000007</v>
      </c>
      <c r="G10" s="10">
        <f>SUM(G11:G17)</f>
        <v>37684880.830000006</v>
      </c>
      <c r="H10" s="10">
        <f t="shared" si="1"/>
        <v>25102106.900000002</v>
      </c>
      <c r="I10" s="11"/>
    </row>
    <row r="11" spans="1:10" x14ac:dyDescent="0.25">
      <c r="A11" s="12"/>
      <c r="B11" s="13" t="s">
        <v>13</v>
      </c>
      <c r="C11" s="14">
        <v>31648596</v>
      </c>
      <c r="D11" s="14">
        <v>3410667.07</v>
      </c>
      <c r="E11" s="15">
        <f>SUM(C11:D11)</f>
        <v>35059263.07</v>
      </c>
      <c r="F11" s="14">
        <v>24346347.879999999</v>
      </c>
      <c r="G11" s="14">
        <v>24346347.879999999</v>
      </c>
      <c r="H11" s="15">
        <f>IF(C11&gt;=0,IF(OR(B11="",F11="",G11=""),"",IF(OR(E11&lt;F11,G11&gt;F11),"Error",E11-F11)),0)</f>
        <v>10712915.190000001</v>
      </c>
      <c r="I11" s="6"/>
    </row>
    <row r="12" spans="1:10" x14ac:dyDescent="0.25">
      <c r="A12" s="12"/>
      <c r="B12" s="13" t="s">
        <v>14</v>
      </c>
      <c r="C12" s="14">
        <v>2700600</v>
      </c>
      <c r="D12" s="14">
        <v>-30304.45</v>
      </c>
      <c r="E12" s="15">
        <f t="shared" ref="E12:E17" si="2">SUM(C12:D12)</f>
        <v>2670295.5499999998</v>
      </c>
      <c r="F12" s="14">
        <v>1652928.96</v>
      </c>
      <c r="G12" s="14">
        <v>1652928.96</v>
      </c>
      <c r="H12" s="15">
        <f>IF(C12&gt;=0,IF(OR(B12="",F12="",G12=""),"",IF(OR(E12&lt;F12,G12&gt;F12),"Error",E12-F12)),0)</f>
        <v>1017366.5899999999</v>
      </c>
      <c r="I12" s="6"/>
    </row>
    <row r="13" spans="1:10" x14ac:dyDescent="0.25">
      <c r="A13" s="12"/>
      <c r="B13" s="13" t="s">
        <v>15</v>
      </c>
      <c r="C13" s="14">
        <v>13095138</v>
      </c>
      <c r="D13" s="14">
        <v>3832130.82</v>
      </c>
      <c r="E13" s="15">
        <f t="shared" si="2"/>
        <v>16927268.82</v>
      </c>
      <c r="F13" s="14">
        <v>5926111.5099999998</v>
      </c>
      <c r="G13" s="14">
        <v>5926111.5099999998</v>
      </c>
      <c r="H13" s="15">
        <f t="shared" ref="H13:H77" si="3">IF(C13&gt;=0,IF(OR(B13="",F13="",G13=""),"",IF(OR(E13&lt;F13,G13&gt;F13),"Error",E13-F13)),0)</f>
        <v>11001157.310000001</v>
      </c>
      <c r="I13" s="6"/>
    </row>
    <row r="14" spans="1:10" x14ac:dyDescent="0.25">
      <c r="A14" s="12"/>
      <c r="B14" s="13" t="s">
        <v>16</v>
      </c>
      <c r="C14" s="14">
        <v>6377640</v>
      </c>
      <c r="D14" s="14">
        <v>339344.92</v>
      </c>
      <c r="E14" s="15">
        <f t="shared" si="2"/>
        <v>6716984.9199999999</v>
      </c>
      <c r="F14" s="14">
        <v>4906194.91</v>
      </c>
      <c r="G14" s="14">
        <v>4621518.49</v>
      </c>
      <c r="H14" s="15">
        <f t="shared" si="3"/>
        <v>1810790.0099999998</v>
      </c>
      <c r="I14" s="6"/>
    </row>
    <row r="15" spans="1:10" x14ac:dyDescent="0.25">
      <c r="A15" s="12"/>
      <c r="B15" s="13" t="s">
        <v>17</v>
      </c>
      <c r="C15" s="14">
        <v>1027535</v>
      </c>
      <c r="D15" s="14">
        <v>659879.79</v>
      </c>
      <c r="E15" s="15">
        <f t="shared" si="2"/>
        <v>1687414.79</v>
      </c>
      <c r="F15" s="14">
        <v>1137973.99</v>
      </c>
      <c r="G15" s="14">
        <v>1137973.99</v>
      </c>
      <c r="H15" s="15">
        <f t="shared" si="3"/>
        <v>549440.80000000005</v>
      </c>
      <c r="I15" s="6"/>
    </row>
    <row r="16" spans="1:10" x14ac:dyDescent="0.25">
      <c r="A16" s="12"/>
      <c r="B16" s="13" t="s">
        <v>18</v>
      </c>
      <c r="C16" s="14">
        <v>0</v>
      </c>
      <c r="D16" s="14">
        <v>10437</v>
      </c>
      <c r="E16" s="15">
        <f t="shared" si="2"/>
        <v>10437</v>
      </c>
      <c r="F16" s="14">
        <v>0</v>
      </c>
      <c r="G16" s="14">
        <v>0</v>
      </c>
      <c r="H16" s="15">
        <f t="shared" si="3"/>
        <v>10437</v>
      </c>
      <c r="I16" s="6"/>
    </row>
    <row r="17" spans="1:9" x14ac:dyDescent="0.25">
      <c r="A17" s="12"/>
      <c r="B17" s="13" t="s">
        <v>19</v>
      </c>
      <c r="C17" s="14">
        <v>0</v>
      </c>
      <c r="D17" s="14">
        <v>0</v>
      </c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9" ht="20.25" customHeight="1" x14ac:dyDescent="0.25">
      <c r="A18" s="42" t="s">
        <v>20</v>
      </c>
      <c r="B18" s="43"/>
      <c r="C18" s="10">
        <f t="shared" ref="C18:F18" si="4">SUM(C19:C27)</f>
        <v>22154052.719999999</v>
      </c>
      <c r="D18" s="10">
        <f t="shared" si="4"/>
        <v>18907796.969999999</v>
      </c>
      <c r="E18" s="10">
        <f t="shared" si="4"/>
        <v>41061849.690000005</v>
      </c>
      <c r="F18" s="10">
        <f t="shared" si="4"/>
        <v>21287396.07</v>
      </c>
      <c r="G18" s="10">
        <f>SUM(G19:G27)</f>
        <v>21287396.07</v>
      </c>
      <c r="H18" s="10">
        <f>SUM(H19:H27)</f>
        <v>19736485.620000005</v>
      </c>
      <c r="I18" s="6"/>
    </row>
    <row r="19" spans="1:9" x14ac:dyDescent="0.25">
      <c r="A19" s="12"/>
      <c r="B19" s="13" t="s">
        <v>21</v>
      </c>
      <c r="C19" s="14">
        <v>16052596.800000001</v>
      </c>
      <c r="D19" s="14">
        <v>18039176.899999999</v>
      </c>
      <c r="E19" s="15">
        <f>SUM(C19:D19)</f>
        <v>34091773.700000003</v>
      </c>
      <c r="F19" s="14">
        <v>20553788.140000001</v>
      </c>
      <c r="G19" s="14">
        <v>20553788.140000001</v>
      </c>
      <c r="H19" s="15">
        <f t="shared" si="3"/>
        <v>13537985.560000002</v>
      </c>
      <c r="I19" s="6"/>
    </row>
    <row r="20" spans="1:9" x14ac:dyDescent="0.25">
      <c r="A20" s="12"/>
      <c r="B20" s="13" t="s">
        <v>22</v>
      </c>
      <c r="C20" s="14">
        <v>3000</v>
      </c>
      <c r="D20" s="14">
        <v>0</v>
      </c>
      <c r="E20" s="15">
        <f t="shared" ref="E20:E27" si="5">SUM(C20:D20)</f>
        <v>3000</v>
      </c>
      <c r="F20" s="14">
        <v>2195</v>
      </c>
      <c r="G20" s="14">
        <v>2195</v>
      </c>
      <c r="H20" s="15">
        <f t="shared" si="3"/>
        <v>805</v>
      </c>
      <c r="I20" s="6"/>
    </row>
    <row r="21" spans="1:9" x14ac:dyDescent="0.25">
      <c r="A21" s="12"/>
      <c r="B21" s="13" t="s">
        <v>23</v>
      </c>
      <c r="C21" s="14">
        <v>0</v>
      </c>
      <c r="D21" s="14">
        <v>0</v>
      </c>
      <c r="E21" s="15">
        <f t="shared" si="5"/>
        <v>0</v>
      </c>
      <c r="F21" s="14"/>
      <c r="G21" s="14"/>
      <c r="H21" s="15" t="str">
        <f t="shared" si="3"/>
        <v/>
      </c>
      <c r="I21" s="6"/>
    </row>
    <row r="22" spans="1:9" x14ac:dyDescent="0.25">
      <c r="A22" s="12"/>
      <c r="B22" s="13" t="s">
        <v>24</v>
      </c>
      <c r="C22" s="14">
        <v>53165</v>
      </c>
      <c r="D22" s="14">
        <v>-19197</v>
      </c>
      <c r="E22" s="15">
        <f t="shared" si="5"/>
        <v>33968</v>
      </c>
      <c r="F22" s="14"/>
      <c r="G22" s="14"/>
      <c r="H22" s="15" t="str">
        <f t="shared" si="3"/>
        <v/>
      </c>
      <c r="I22" s="6"/>
    </row>
    <row r="23" spans="1:9" x14ac:dyDescent="0.25">
      <c r="A23" s="12"/>
      <c r="B23" s="13" t="s">
        <v>25</v>
      </c>
      <c r="C23" s="14">
        <v>6000</v>
      </c>
      <c r="D23" s="14">
        <v>-2000</v>
      </c>
      <c r="E23" s="15">
        <f t="shared" si="5"/>
        <v>4000</v>
      </c>
      <c r="F23" s="14"/>
      <c r="G23" s="14"/>
      <c r="H23" s="15" t="str">
        <f t="shared" si="3"/>
        <v/>
      </c>
      <c r="I23" s="6"/>
    </row>
    <row r="24" spans="1:9" x14ac:dyDescent="0.25">
      <c r="A24" s="12"/>
      <c r="B24" s="13" t="s">
        <v>26</v>
      </c>
      <c r="C24" s="14">
        <v>847686</v>
      </c>
      <c r="D24" s="14">
        <v>20000</v>
      </c>
      <c r="E24" s="15">
        <f t="shared" si="5"/>
        <v>867686</v>
      </c>
      <c r="F24" s="14">
        <v>679600</v>
      </c>
      <c r="G24" s="14">
        <v>679600</v>
      </c>
      <c r="H24" s="15">
        <f t="shared" si="3"/>
        <v>188086</v>
      </c>
      <c r="I24" s="6"/>
    </row>
    <row r="25" spans="1:9" x14ac:dyDescent="0.25">
      <c r="A25" s="12"/>
      <c r="B25" s="13" t="s">
        <v>27</v>
      </c>
      <c r="C25" s="14">
        <v>5142630.92</v>
      </c>
      <c r="D25" s="14">
        <v>875568</v>
      </c>
      <c r="E25" s="15">
        <f t="shared" si="5"/>
        <v>6018198.9199999999</v>
      </c>
      <c r="F25" s="14">
        <v>47497.93</v>
      </c>
      <c r="G25" s="14">
        <v>47497.93</v>
      </c>
      <c r="H25" s="15">
        <f t="shared" si="3"/>
        <v>5970700.9900000002</v>
      </c>
      <c r="I25" s="6"/>
    </row>
    <row r="26" spans="1:9" x14ac:dyDescent="0.25">
      <c r="A26" s="12"/>
      <c r="B26" s="13" t="s">
        <v>28</v>
      </c>
      <c r="C26" s="14">
        <v>0</v>
      </c>
      <c r="D26" s="14">
        <v>0</v>
      </c>
      <c r="E26" s="15">
        <f t="shared" si="5"/>
        <v>0</v>
      </c>
      <c r="F26" s="14"/>
      <c r="G26" s="14"/>
      <c r="H26" s="15" t="str">
        <f t="shared" si="3"/>
        <v/>
      </c>
      <c r="I26" s="6"/>
    </row>
    <row r="27" spans="1:9" x14ac:dyDescent="0.25">
      <c r="A27" s="12"/>
      <c r="B27" s="13" t="s">
        <v>29</v>
      </c>
      <c r="C27" s="14">
        <v>48974</v>
      </c>
      <c r="D27" s="14">
        <v>-5750.93</v>
      </c>
      <c r="E27" s="15">
        <f t="shared" si="5"/>
        <v>43223.07</v>
      </c>
      <c r="F27" s="14">
        <v>4315</v>
      </c>
      <c r="G27" s="14">
        <v>4315</v>
      </c>
      <c r="H27" s="15">
        <f t="shared" si="3"/>
        <v>38908.07</v>
      </c>
      <c r="I27" s="6"/>
    </row>
    <row r="28" spans="1:9" ht="20.25" customHeight="1" x14ac:dyDescent="0.25">
      <c r="A28" s="42" t="s">
        <v>30</v>
      </c>
      <c r="B28" s="43"/>
      <c r="C28" s="10">
        <f t="shared" ref="C28:H28" si="6">SUM(C29:C37)</f>
        <v>6928472</v>
      </c>
      <c r="D28" s="10">
        <f t="shared" si="6"/>
        <v>2850325.58</v>
      </c>
      <c r="E28" s="10">
        <f t="shared" si="6"/>
        <v>9778797.5800000001</v>
      </c>
      <c r="F28" s="10">
        <f t="shared" si="6"/>
        <v>3997747.27</v>
      </c>
      <c r="G28" s="10">
        <f>SUM(G29:G37)</f>
        <v>3725699.64</v>
      </c>
      <c r="H28" s="10">
        <f t="shared" si="6"/>
        <v>5781050.3100000005</v>
      </c>
      <c r="I28" s="6"/>
    </row>
    <row r="29" spans="1:9" x14ac:dyDescent="0.25">
      <c r="A29" s="12"/>
      <c r="B29" s="13" t="s">
        <v>31</v>
      </c>
      <c r="C29" s="14">
        <v>397600</v>
      </c>
      <c r="D29" s="14">
        <v>2686529.32</v>
      </c>
      <c r="E29" s="15">
        <f>SUM(C29:D29)</f>
        <v>3084129.32</v>
      </c>
      <c r="F29" s="14">
        <v>295214.02</v>
      </c>
      <c r="G29" s="14">
        <v>295214.02</v>
      </c>
      <c r="H29" s="15">
        <f t="shared" si="3"/>
        <v>2788915.3</v>
      </c>
      <c r="I29" s="6"/>
    </row>
    <row r="30" spans="1:9" x14ac:dyDescent="0.25">
      <c r="A30" s="12"/>
      <c r="B30" s="13" t="s">
        <v>32</v>
      </c>
      <c r="C30" s="14">
        <v>351252</v>
      </c>
      <c r="D30" s="14">
        <v>0</v>
      </c>
      <c r="E30" s="15">
        <f t="shared" ref="E30:E37" si="7">SUM(C30:D30)</f>
        <v>351252</v>
      </c>
      <c r="F30" s="14">
        <v>299893.7</v>
      </c>
      <c r="G30" s="14">
        <v>299893.7</v>
      </c>
      <c r="H30" s="15">
        <f t="shared" si="3"/>
        <v>51358.299999999988</v>
      </c>
      <c r="I30" s="6"/>
    </row>
    <row r="31" spans="1:9" x14ac:dyDescent="0.25">
      <c r="A31" s="12"/>
      <c r="B31" s="13" t="s">
        <v>33</v>
      </c>
      <c r="C31" s="14">
        <v>532000</v>
      </c>
      <c r="D31" s="14">
        <v>51302.42</v>
      </c>
      <c r="E31" s="15">
        <f t="shared" si="7"/>
        <v>583302.42000000004</v>
      </c>
      <c r="F31" s="14">
        <v>278873.28000000003</v>
      </c>
      <c r="G31" s="14">
        <v>278873.28000000003</v>
      </c>
      <c r="H31" s="15">
        <f t="shared" si="3"/>
        <v>304429.14</v>
      </c>
      <c r="I31" s="6"/>
    </row>
    <row r="32" spans="1:9" x14ac:dyDescent="0.25">
      <c r="A32" s="12"/>
      <c r="B32" s="13" t="s">
        <v>34</v>
      </c>
      <c r="C32" s="14">
        <v>201400</v>
      </c>
      <c r="D32" s="14">
        <v>0</v>
      </c>
      <c r="E32" s="15">
        <f t="shared" si="7"/>
        <v>201400</v>
      </c>
      <c r="F32" s="14">
        <v>174228.22999999998</v>
      </c>
      <c r="G32" s="14">
        <v>174228.22999999998</v>
      </c>
      <c r="H32" s="15">
        <f t="shared" si="3"/>
        <v>27171.770000000019</v>
      </c>
      <c r="I32" s="6"/>
    </row>
    <row r="33" spans="1:9" x14ac:dyDescent="0.25">
      <c r="A33" s="12"/>
      <c r="B33" s="13" t="s">
        <v>35</v>
      </c>
      <c r="C33" s="14">
        <v>533300</v>
      </c>
      <c r="D33" s="14">
        <v>62257.52</v>
      </c>
      <c r="E33" s="15">
        <f t="shared" si="7"/>
        <v>595557.52</v>
      </c>
      <c r="F33" s="14">
        <v>361753.81</v>
      </c>
      <c r="G33" s="14">
        <v>361753.81</v>
      </c>
      <c r="H33" s="15">
        <f t="shared" si="3"/>
        <v>233803.71000000002</v>
      </c>
      <c r="I33" s="6"/>
    </row>
    <row r="34" spans="1:9" x14ac:dyDescent="0.25">
      <c r="A34" s="12"/>
      <c r="B34" s="13" t="s">
        <v>36</v>
      </c>
      <c r="C34" s="14">
        <v>121880</v>
      </c>
      <c r="D34" s="14">
        <v>22479.24</v>
      </c>
      <c r="E34" s="15">
        <f t="shared" si="7"/>
        <v>144359.24</v>
      </c>
      <c r="F34" s="14">
        <v>93166.24</v>
      </c>
      <c r="G34" s="14">
        <v>93166.24</v>
      </c>
      <c r="H34" s="15">
        <f t="shared" si="3"/>
        <v>51192.999999999985</v>
      </c>
      <c r="I34" s="6"/>
    </row>
    <row r="35" spans="1:9" x14ac:dyDescent="0.25">
      <c r="A35" s="12"/>
      <c r="B35" s="13" t="s">
        <v>37</v>
      </c>
      <c r="C35" s="14">
        <v>314660</v>
      </c>
      <c r="D35" s="14">
        <v>-32703.439999999999</v>
      </c>
      <c r="E35" s="15">
        <f t="shared" si="7"/>
        <v>281956.56</v>
      </c>
      <c r="F35" s="14">
        <v>30438.21</v>
      </c>
      <c r="G35" s="14">
        <v>30438.21</v>
      </c>
      <c r="H35" s="15">
        <f t="shared" si="3"/>
        <v>251518.35</v>
      </c>
      <c r="I35" s="6"/>
    </row>
    <row r="36" spans="1:9" x14ac:dyDescent="0.25">
      <c r="A36" s="12"/>
      <c r="B36" s="13" t="s">
        <v>38</v>
      </c>
      <c r="C36" s="14">
        <v>243000</v>
      </c>
      <c r="D36" s="14">
        <v>-72037.22</v>
      </c>
      <c r="E36" s="15">
        <f t="shared" si="7"/>
        <v>170962.78</v>
      </c>
      <c r="F36" s="14">
        <v>19799.2</v>
      </c>
      <c r="G36" s="14">
        <v>19799.2</v>
      </c>
      <c r="H36" s="15">
        <f t="shared" si="3"/>
        <v>151163.57999999999</v>
      </c>
      <c r="I36" s="6"/>
    </row>
    <row r="37" spans="1:9" x14ac:dyDescent="0.25">
      <c r="A37" s="12"/>
      <c r="B37" s="13" t="s">
        <v>39</v>
      </c>
      <c r="C37" s="16">
        <v>4233380</v>
      </c>
      <c r="D37" s="16">
        <v>132497.74</v>
      </c>
      <c r="E37" s="15">
        <f t="shared" si="7"/>
        <v>4365877.74</v>
      </c>
      <c r="F37" s="16">
        <v>2444380.58</v>
      </c>
      <c r="G37" s="16">
        <v>2172332.9500000002</v>
      </c>
      <c r="H37" s="15">
        <f t="shared" si="3"/>
        <v>1921497.1600000001</v>
      </c>
      <c r="I37" s="6"/>
    </row>
    <row r="38" spans="1:9" ht="20.25" customHeight="1" x14ac:dyDescent="0.25">
      <c r="A38" s="42" t="s">
        <v>40</v>
      </c>
      <c r="B38" s="43"/>
      <c r="C38" s="10">
        <f t="shared" ref="C38:H38" si="8">SUM(C39:C47)</f>
        <v>14508450.73</v>
      </c>
      <c r="D38" s="10">
        <f t="shared" si="8"/>
        <v>-14508450.73</v>
      </c>
      <c r="E38" s="10">
        <f t="shared" si="8"/>
        <v>0</v>
      </c>
      <c r="F38" s="10">
        <f t="shared" si="8"/>
        <v>0</v>
      </c>
      <c r="G38" s="10">
        <f t="shared" si="8"/>
        <v>0</v>
      </c>
      <c r="H38" s="10">
        <f t="shared" si="8"/>
        <v>0</v>
      </c>
      <c r="I38" s="6"/>
    </row>
    <row r="39" spans="1:9" x14ac:dyDescent="0.25">
      <c r="A39" s="12"/>
      <c r="B39" s="13" t="s">
        <v>41</v>
      </c>
      <c r="C39" s="14">
        <v>0</v>
      </c>
      <c r="D39" s="14">
        <v>0</v>
      </c>
      <c r="E39" s="15">
        <f>SUM(C39:D39)</f>
        <v>0</v>
      </c>
      <c r="F39" s="14">
        <v>0</v>
      </c>
      <c r="G39" s="14">
        <v>0</v>
      </c>
      <c r="H39" s="15">
        <f t="shared" si="3"/>
        <v>0</v>
      </c>
      <c r="I39" s="6"/>
    </row>
    <row r="40" spans="1:9" x14ac:dyDescent="0.25">
      <c r="A40" s="12"/>
      <c r="B40" s="13" t="s">
        <v>42</v>
      </c>
      <c r="C40" s="14">
        <v>0</v>
      </c>
      <c r="D40" s="14">
        <v>0</v>
      </c>
      <c r="E40" s="15">
        <f t="shared" ref="E40:E47" si="9">SUM(C40:D40)</f>
        <v>0</v>
      </c>
      <c r="F40" s="14">
        <v>0</v>
      </c>
      <c r="G40" s="14">
        <v>0</v>
      </c>
      <c r="H40" s="15">
        <f t="shared" si="3"/>
        <v>0</v>
      </c>
      <c r="I40" s="6"/>
    </row>
    <row r="41" spans="1:9" x14ac:dyDescent="0.25">
      <c r="A41" s="12"/>
      <c r="B41" s="13" t="s">
        <v>43</v>
      </c>
      <c r="C41" s="14">
        <v>0</v>
      </c>
      <c r="D41" s="14">
        <v>0</v>
      </c>
      <c r="E41" s="15">
        <f t="shared" si="9"/>
        <v>0</v>
      </c>
      <c r="F41" s="14">
        <v>0</v>
      </c>
      <c r="G41" s="14">
        <v>0</v>
      </c>
      <c r="H41" s="15">
        <f t="shared" si="3"/>
        <v>0</v>
      </c>
      <c r="I41" s="6"/>
    </row>
    <row r="42" spans="1:9" x14ac:dyDescent="0.25">
      <c r="A42" s="12"/>
      <c r="B42" s="13" t="s">
        <v>44</v>
      </c>
      <c r="C42" s="14">
        <v>14508450.73</v>
      </c>
      <c r="D42" s="14">
        <v>-14508450.73</v>
      </c>
      <c r="E42" s="15">
        <f t="shared" si="9"/>
        <v>0</v>
      </c>
      <c r="F42" s="14">
        <v>0</v>
      </c>
      <c r="G42" s="14">
        <v>0</v>
      </c>
      <c r="H42" s="15">
        <f t="shared" si="3"/>
        <v>0</v>
      </c>
      <c r="I42" s="6"/>
    </row>
    <row r="43" spans="1:9" x14ac:dyDescent="0.25">
      <c r="A43" s="12"/>
      <c r="B43" s="13" t="s">
        <v>45</v>
      </c>
      <c r="C43" s="14">
        <v>0</v>
      </c>
      <c r="D43" s="14">
        <v>0</v>
      </c>
      <c r="E43" s="15">
        <f t="shared" si="9"/>
        <v>0</v>
      </c>
      <c r="F43" s="14">
        <v>0</v>
      </c>
      <c r="G43" s="14">
        <v>0</v>
      </c>
      <c r="H43" s="15">
        <f t="shared" si="3"/>
        <v>0</v>
      </c>
      <c r="I43" s="6"/>
    </row>
    <row r="44" spans="1:9" x14ac:dyDescent="0.25">
      <c r="A44" s="12"/>
      <c r="B44" s="13" t="s">
        <v>46</v>
      </c>
      <c r="C44" s="14">
        <v>0</v>
      </c>
      <c r="D44" s="14">
        <v>0</v>
      </c>
      <c r="E44" s="15">
        <f t="shared" si="9"/>
        <v>0</v>
      </c>
      <c r="F44" s="14">
        <v>0</v>
      </c>
      <c r="G44" s="14">
        <v>0</v>
      </c>
      <c r="H44" s="15">
        <f t="shared" si="3"/>
        <v>0</v>
      </c>
      <c r="I44" s="6"/>
    </row>
    <row r="45" spans="1:9" x14ac:dyDescent="0.25">
      <c r="A45" s="12"/>
      <c r="B45" s="13" t="s">
        <v>47</v>
      </c>
      <c r="C45" s="14">
        <v>0</v>
      </c>
      <c r="D45" s="14">
        <v>0</v>
      </c>
      <c r="E45" s="15">
        <f t="shared" si="9"/>
        <v>0</v>
      </c>
      <c r="F45" s="14">
        <v>0</v>
      </c>
      <c r="G45" s="14">
        <v>0</v>
      </c>
      <c r="H45" s="15">
        <f t="shared" si="3"/>
        <v>0</v>
      </c>
      <c r="I45" s="6"/>
    </row>
    <row r="46" spans="1:9" x14ac:dyDescent="0.25">
      <c r="A46" s="12"/>
      <c r="B46" s="13" t="s">
        <v>48</v>
      </c>
      <c r="C46" s="14">
        <v>0</v>
      </c>
      <c r="D46" s="14">
        <v>0</v>
      </c>
      <c r="E46" s="15">
        <f t="shared" si="9"/>
        <v>0</v>
      </c>
      <c r="F46" s="14">
        <v>0</v>
      </c>
      <c r="G46" s="14">
        <v>0</v>
      </c>
      <c r="H46" s="15">
        <f t="shared" si="3"/>
        <v>0</v>
      </c>
      <c r="I46" s="6"/>
    </row>
    <row r="47" spans="1:9" x14ac:dyDescent="0.25">
      <c r="A47" s="12"/>
      <c r="B47" s="13" t="s">
        <v>49</v>
      </c>
      <c r="C47" s="16">
        <v>0</v>
      </c>
      <c r="D47" s="16">
        <v>0</v>
      </c>
      <c r="E47" s="15">
        <f t="shared" si="9"/>
        <v>0</v>
      </c>
      <c r="F47" s="16">
        <v>0</v>
      </c>
      <c r="G47" s="16">
        <v>0</v>
      </c>
      <c r="H47" s="15">
        <f t="shared" si="3"/>
        <v>0</v>
      </c>
      <c r="I47" s="6"/>
    </row>
    <row r="48" spans="1:9" ht="20.25" customHeight="1" x14ac:dyDescent="0.25">
      <c r="A48" s="42" t="s">
        <v>50</v>
      </c>
      <c r="B48" s="43"/>
      <c r="C48" s="10">
        <f t="shared" ref="C48:H48" si="10">SUM(C49:C57)</f>
        <v>0</v>
      </c>
      <c r="D48" s="10">
        <f t="shared" si="10"/>
        <v>0</v>
      </c>
      <c r="E48" s="10">
        <f t="shared" si="10"/>
        <v>0</v>
      </c>
      <c r="F48" s="10">
        <f t="shared" si="10"/>
        <v>0</v>
      </c>
      <c r="G48" s="10">
        <f t="shared" si="10"/>
        <v>0</v>
      </c>
      <c r="H48" s="10">
        <f t="shared" si="10"/>
        <v>0</v>
      </c>
      <c r="I48" s="6"/>
    </row>
    <row r="49" spans="1:9" x14ac:dyDescent="0.25">
      <c r="A49" s="12"/>
      <c r="B49" s="13" t="s">
        <v>51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6"/>
    </row>
    <row r="50" spans="1:9" x14ac:dyDescent="0.25">
      <c r="A50" s="12"/>
      <c r="B50" s="13" t="s">
        <v>52</v>
      </c>
      <c r="C50" s="14">
        <v>0</v>
      </c>
      <c r="D50" s="14">
        <v>0</v>
      </c>
      <c r="E50" s="15">
        <f t="shared" ref="E50:E57" si="11">SUM(C50,D50)</f>
        <v>0</v>
      </c>
      <c r="F50" s="14">
        <v>0</v>
      </c>
      <c r="G50" s="14">
        <v>0</v>
      </c>
      <c r="H50" s="15">
        <f t="shared" si="3"/>
        <v>0</v>
      </c>
      <c r="I50" s="6"/>
    </row>
    <row r="51" spans="1:9" x14ac:dyDescent="0.25">
      <c r="A51" s="12"/>
      <c r="B51" s="13" t="s">
        <v>53</v>
      </c>
      <c r="C51" s="14">
        <v>0</v>
      </c>
      <c r="D51" s="14">
        <v>0</v>
      </c>
      <c r="E51" s="15">
        <f t="shared" si="11"/>
        <v>0</v>
      </c>
      <c r="F51" s="14">
        <v>0</v>
      </c>
      <c r="G51" s="14">
        <v>0</v>
      </c>
      <c r="H51" s="15">
        <f t="shared" si="3"/>
        <v>0</v>
      </c>
      <c r="I51" s="6"/>
    </row>
    <row r="52" spans="1:9" x14ac:dyDescent="0.25">
      <c r="A52" s="12"/>
      <c r="B52" s="13" t="s">
        <v>54</v>
      </c>
      <c r="C52" s="14">
        <v>0</v>
      </c>
      <c r="D52" s="14">
        <v>0</v>
      </c>
      <c r="E52" s="15">
        <f t="shared" si="11"/>
        <v>0</v>
      </c>
      <c r="F52" s="14">
        <v>0</v>
      </c>
      <c r="G52" s="14">
        <v>0</v>
      </c>
      <c r="H52" s="15">
        <f t="shared" si="3"/>
        <v>0</v>
      </c>
      <c r="I52" s="6"/>
    </row>
    <row r="53" spans="1:9" x14ac:dyDescent="0.25">
      <c r="A53" s="12"/>
      <c r="B53" s="13" t="s">
        <v>55</v>
      </c>
      <c r="C53" s="14">
        <v>0</v>
      </c>
      <c r="D53" s="14">
        <v>0</v>
      </c>
      <c r="E53" s="15">
        <f t="shared" si="11"/>
        <v>0</v>
      </c>
      <c r="F53" s="14">
        <v>0</v>
      </c>
      <c r="G53" s="14">
        <v>0</v>
      </c>
      <c r="H53" s="15">
        <f t="shared" si="3"/>
        <v>0</v>
      </c>
      <c r="I53" s="6"/>
    </row>
    <row r="54" spans="1:9" x14ac:dyDescent="0.25">
      <c r="A54" s="12"/>
      <c r="B54" s="13" t="s">
        <v>56</v>
      </c>
      <c r="C54" s="14">
        <v>0</v>
      </c>
      <c r="D54" s="14">
        <v>0</v>
      </c>
      <c r="E54" s="15">
        <f t="shared" si="11"/>
        <v>0</v>
      </c>
      <c r="F54" s="14">
        <v>0</v>
      </c>
      <c r="G54" s="14">
        <v>0</v>
      </c>
      <c r="H54" s="15">
        <f t="shared" si="3"/>
        <v>0</v>
      </c>
      <c r="I54" s="6"/>
    </row>
    <row r="55" spans="1:9" x14ac:dyDescent="0.25">
      <c r="A55" s="12"/>
      <c r="B55" s="13" t="s">
        <v>57</v>
      </c>
      <c r="C55" s="14">
        <v>0</v>
      </c>
      <c r="D55" s="14">
        <v>0</v>
      </c>
      <c r="E55" s="15">
        <f t="shared" si="11"/>
        <v>0</v>
      </c>
      <c r="F55" s="14">
        <v>0</v>
      </c>
      <c r="G55" s="14">
        <v>0</v>
      </c>
      <c r="H55" s="15">
        <f t="shared" si="3"/>
        <v>0</v>
      </c>
      <c r="I55" s="6"/>
    </row>
    <row r="56" spans="1:9" x14ac:dyDescent="0.25">
      <c r="A56" s="12"/>
      <c r="B56" s="13" t="s">
        <v>58</v>
      </c>
      <c r="C56" s="14">
        <v>0</v>
      </c>
      <c r="D56" s="14">
        <v>0</v>
      </c>
      <c r="E56" s="15">
        <f t="shared" si="11"/>
        <v>0</v>
      </c>
      <c r="F56" s="14">
        <v>0</v>
      </c>
      <c r="G56" s="14">
        <v>0</v>
      </c>
      <c r="H56" s="15">
        <f t="shared" si="3"/>
        <v>0</v>
      </c>
      <c r="I56" s="6"/>
    </row>
    <row r="57" spans="1:9" x14ac:dyDescent="0.25">
      <c r="A57" s="12"/>
      <c r="B57" s="13" t="s">
        <v>59</v>
      </c>
      <c r="C57" s="16">
        <v>0</v>
      </c>
      <c r="D57" s="16">
        <v>0</v>
      </c>
      <c r="E57" s="15">
        <f t="shared" si="11"/>
        <v>0</v>
      </c>
      <c r="F57" s="16">
        <v>0</v>
      </c>
      <c r="G57" s="16">
        <v>0</v>
      </c>
      <c r="H57" s="15">
        <f t="shared" si="3"/>
        <v>0</v>
      </c>
      <c r="I57" s="6"/>
    </row>
    <row r="58" spans="1:9" ht="20.25" customHeight="1" x14ac:dyDescent="0.25">
      <c r="A58" s="42" t="s">
        <v>60</v>
      </c>
      <c r="B58" s="43"/>
      <c r="C58" s="10">
        <f t="shared" ref="C58:H58" si="12">SUM(C59:C61)</f>
        <v>0</v>
      </c>
      <c r="D58" s="10">
        <f t="shared" si="12"/>
        <v>0</v>
      </c>
      <c r="E58" s="10">
        <f t="shared" si="12"/>
        <v>0</v>
      </c>
      <c r="F58" s="10">
        <f t="shared" si="12"/>
        <v>0</v>
      </c>
      <c r="G58" s="10">
        <f t="shared" si="12"/>
        <v>0</v>
      </c>
      <c r="H58" s="10">
        <f t="shared" si="12"/>
        <v>0</v>
      </c>
      <c r="I58" s="6"/>
    </row>
    <row r="59" spans="1:9" x14ac:dyDescent="0.25">
      <c r="A59" s="12"/>
      <c r="B59" s="13" t="s">
        <v>61</v>
      </c>
      <c r="C59" s="14">
        <v>0</v>
      </c>
      <c r="D59" s="14">
        <v>0</v>
      </c>
      <c r="E59" s="17">
        <f>SUM(C59,D59)</f>
        <v>0</v>
      </c>
      <c r="F59" s="14">
        <v>0</v>
      </c>
      <c r="G59" s="14">
        <v>0</v>
      </c>
      <c r="H59" s="17">
        <f t="shared" si="3"/>
        <v>0</v>
      </c>
      <c r="I59" s="6"/>
    </row>
    <row r="60" spans="1:9" x14ac:dyDescent="0.25">
      <c r="A60" s="12"/>
      <c r="B60" s="13" t="s">
        <v>62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7">
        <f t="shared" si="3"/>
        <v>0</v>
      </c>
      <c r="I60" s="6"/>
    </row>
    <row r="61" spans="1:9" x14ac:dyDescent="0.25">
      <c r="A61" s="12"/>
      <c r="B61" s="13" t="s">
        <v>63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7">
        <f t="shared" si="3"/>
        <v>0</v>
      </c>
      <c r="I61" s="6"/>
    </row>
    <row r="62" spans="1:9" ht="20.25" customHeight="1" x14ac:dyDescent="0.25">
      <c r="A62" s="42" t="s">
        <v>64</v>
      </c>
      <c r="B62" s="43"/>
      <c r="C62" s="10">
        <f t="shared" ref="C62:H62" si="13">SUM(C63:C70)</f>
        <v>0</v>
      </c>
      <c r="D62" s="10">
        <f t="shared" si="13"/>
        <v>0</v>
      </c>
      <c r="E62" s="10">
        <f t="shared" si="13"/>
        <v>0</v>
      </c>
      <c r="F62" s="10">
        <f t="shared" si="13"/>
        <v>0</v>
      </c>
      <c r="G62" s="10">
        <f t="shared" si="13"/>
        <v>0</v>
      </c>
      <c r="H62" s="10">
        <f t="shared" si="13"/>
        <v>0</v>
      </c>
      <c r="I62" s="6"/>
    </row>
    <row r="63" spans="1:9" x14ac:dyDescent="0.25">
      <c r="A63" s="12"/>
      <c r="B63" s="13" t="s">
        <v>65</v>
      </c>
      <c r="C63" s="14">
        <v>0</v>
      </c>
      <c r="D63" s="14">
        <v>0</v>
      </c>
      <c r="E63" s="15">
        <f t="shared" ref="E63:E74" si="14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66</v>
      </c>
      <c r="C64" s="14">
        <v>0</v>
      </c>
      <c r="D64" s="14">
        <v>0</v>
      </c>
      <c r="E64" s="15">
        <f t="shared" si="14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67</v>
      </c>
      <c r="C65" s="14">
        <v>0</v>
      </c>
      <c r="D65" s="14">
        <v>0</v>
      </c>
      <c r="E65" s="15">
        <f t="shared" si="14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68</v>
      </c>
      <c r="C66" s="14">
        <v>0</v>
      </c>
      <c r="D66" s="14">
        <v>0</v>
      </c>
      <c r="E66" s="15">
        <f t="shared" si="14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8" t="s">
        <v>69</v>
      </c>
      <c r="C67" s="14">
        <v>0</v>
      </c>
      <c r="D67" s="14">
        <v>0</v>
      </c>
      <c r="E67" s="15">
        <f t="shared" si="14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2" customFormat="1" x14ac:dyDescent="0.25">
      <c r="A68" s="19"/>
      <c r="B68" s="20" t="s">
        <v>70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1"/>
    </row>
    <row r="69" spans="1:9" x14ac:dyDescent="0.25">
      <c r="A69" s="12"/>
      <c r="B69" s="13" t="s">
        <v>71</v>
      </c>
      <c r="C69" s="14">
        <v>0</v>
      </c>
      <c r="D69" s="14">
        <v>0</v>
      </c>
      <c r="E69" s="15">
        <f t="shared" si="14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72</v>
      </c>
      <c r="C70" s="14">
        <v>0</v>
      </c>
      <c r="D70" s="14">
        <v>0</v>
      </c>
      <c r="E70" s="15">
        <f t="shared" si="14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42" t="s">
        <v>73</v>
      </c>
      <c r="B71" s="43"/>
      <c r="C71" s="10">
        <f t="shared" ref="C71:H71" si="15">SUM(C72:C74)</f>
        <v>0</v>
      </c>
      <c r="D71" s="10">
        <f t="shared" si="15"/>
        <v>0</v>
      </c>
      <c r="E71" s="10">
        <f t="shared" si="15"/>
        <v>0</v>
      </c>
      <c r="F71" s="10">
        <f t="shared" si="15"/>
        <v>0</v>
      </c>
      <c r="G71" s="10">
        <f t="shared" si="15"/>
        <v>0</v>
      </c>
      <c r="H71" s="10">
        <f t="shared" si="15"/>
        <v>0</v>
      </c>
      <c r="I71" s="6"/>
    </row>
    <row r="72" spans="1:9" x14ac:dyDescent="0.25">
      <c r="A72" s="12"/>
      <c r="B72" s="13" t="s">
        <v>74</v>
      </c>
      <c r="C72" s="14">
        <v>0</v>
      </c>
      <c r="D72" s="14">
        <v>0</v>
      </c>
      <c r="E72" s="15">
        <f t="shared" si="14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75</v>
      </c>
      <c r="C73" s="14">
        <v>0</v>
      </c>
      <c r="D73" s="14">
        <v>0</v>
      </c>
      <c r="E73" s="15">
        <f t="shared" si="14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76</v>
      </c>
      <c r="C74" s="14">
        <v>0</v>
      </c>
      <c r="D74" s="14">
        <v>0</v>
      </c>
      <c r="E74" s="15">
        <f t="shared" si="14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42" t="s">
        <v>77</v>
      </c>
      <c r="B75" s="43"/>
      <c r="C75" s="10">
        <f t="shared" ref="C75:H75" si="16">SUM(C76:C82)</f>
        <v>0</v>
      </c>
      <c r="D75" s="10">
        <f t="shared" si="16"/>
        <v>0</v>
      </c>
      <c r="E75" s="10">
        <f t="shared" si="16"/>
        <v>0</v>
      </c>
      <c r="F75" s="10">
        <f t="shared" si="16"/>
        <v>0</v>
      </c>
      <c r="G75" s="10">
        <f t="shared" si="16"/>
        <v>0</v>
      </c>
      <c r="H75" s="10">
        <f t="shared" si="16"/>
        <v>0</v>
      </c>
      <c r="I75" s="6"/>
    </row>
    <row r="76" spans="1:9" x14ac:dyDescent="0.25">
      <c r="A76" s="12"/>
      <c r="B76" s="13" t="s">
        <v>78</v>
      </c>
      <c r="C76" s="14">
        <v>0</v>
      </c>
      <c r="D76" s="14">
        <v>0</v>
      </c>
      <c r="E76" s="15">
        <f t="shared" ref="E76:E82" si="17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79</v>
      </c>
      <c r="C77" s="14">
        <v>0</v>
      </c>
      <c r="D77" s="14">
        <v>0</v>
      </c>
      <c r="E77" s="15">
        <f t="shared" si="17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80</v>
      </c>
      <c r="C78" s="14">
        <v>0</v>
      </c>
      <c r="D78" s="14">
        <v>0</v>
      </c>
      <c r="E78" s="15">
        <f t="shared" si="17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81</v>
      </c>
      <c r="C79" s="14">
        <v>0</v>
      </c>
      <c r="D79" s="14">
        <v>0</v>
      </c>
      <c r="E79" s="15">
        <f t="shared" si="17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82</v>
      </c>
      <c r="C80" s="14">
        <v>0</v>
      </c>
      <c r="D80" s="14">
        <v>0</v>
      </c>
      <c r="E80" s="15">
        <f t="shared" si="17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9" x14ac:dyDescent="0.25">
      <c r="A81" s="12"/>
      <c r="B81" s="13" t="s">
        <v>83</v>
      </c>
      <c r="C81" s="14">
        <v>0</v>
      </c>
      <c r="D81" s="14">
        <v>0</v>
      </c>
      <c r="E81" s="15">
        <f t="shared" si="17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9" x14ac:dyDescent="0.25">
      <c r="A82" s="12"/>
      <c r="B82" s="13" t="s">
        <v>84</v>
      </c>
      <c r="C82" s="14">
        <v>0</v>
      </c>
      <c r="D82" s="14">
        <v>0</v>
      </c>
      <c r="E82" s="15">
        <f t="shared" si="17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9" ht="16.5" customHeight="1" x14ac:dyDescent="0.25">
      <c r="A83" s="46"/>
      <c r="B83" s="47"/>
      <c r="C83" s="9"/>
      <c r="D83" s="9"/>
      <c r="E83" s="15"/>
      <c r="F83" s="9"/>
      <c r="G83" s="9"/>
      <c r="H83" s="9"/>
      <c r="I83" s="6"/>
    </row>
    <row r="84" spans="1:9" ht="20.25" customHeight="1" x14ac:dyDescent="0.25">
      <c r="A84" s="42" t="s">
        <v>85</v>
      </c>
      <c r="B84" s="43"/>
      <c r="C84" s="10">
        <f t="shared" ref="C84:G84" si="18">SUM(C86,C94,C104,C114,C124,C134,C138,C147,C151)</f>
        <v>38298555</v>
      </c>
      <c r="D84" s="10">
        <f t="shared" si="18"/>
        <v>3487462.29</v>
      </c>
      <c r="E84" s="10">
        <f t="shared" si="18"/>
        <v>41786017.290000007</v>
      </c>
      <c r="F84" s="10">
        <f t="shared" si="18"/>
        <v>27212517.810000002</v>
      </c>
      <c r="G84" s="10">
        <f t="shared" si="18"/>
        <v>26898448.080000006</v>
      </c>
      <c r="H84" s="10">
        <f>SUM(H86,H94,H104,H114,H124,H134,H138,H147,H151)</f>
        <v>14573499.479999999</v>
      </c>
      <c r="I84" s="6"/>
    </row>
    <row r="85" spans="1:9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9" ht="20.25" customHeight="1" x14ac:dyDescent="0.25">
      <c r="A86" s="42" t="s">
        <v>12</v>
      </c>
      <c r="B86" s="43"/>
      <c r="C86" s="10">
        <f t="shared" ref="C86:G86" si="19">SUM(C87:C93)</f>
        <v>37286055</v>
      </c>
      <c r="D86" s="10">
        <f t="shared" si="19"/>
        <v>3487462.31</v>
      </c>
      <c r="E86" s="10">
        <f t="shared" si="19"/>
        <v>40773517.310000002</v>
      </c>
      <c r="F86" s="10">
        <f>SUM(F87:F93)</f>
        <v>26560985.980000004</v>
      </c>
      <c r="G86" s="10">
        <f t="shared" si="19"/>
        <v>26319164.620000005</v>
      </c>
      <c r="H86" s="10">
        <f>SUM(H87:H93)</f>
        <v>14212531.329999998</v>
      </c>
      <c r="I86" s="6"/>
    </row>
    <row r="87" spans="1:9" x14ac:dyDescent="0.25">
      <c r="A87" s="12"/>
      <c r="B87" s="13" t="s">
        <v>13</v>
      </c>
      <c r="C87" s="14">
        <v>27830628</v>
      </c>
      <c r="D87" s="14">
        <v>2704341.07</v>
      </c>
      <c r="E87" s="15">
        <f t="shared" ref="E87:E93" si="20">SUM(C87,D87)</f>
        <v>30534969.07</v>
      </c>
      <c r="F87" s="14">
        <v>21397907.670000002</v>
      </c>
      <c r="G87" s="14">
        <v>21397907.670000002</v>
      </c>
      <c r="H87" s="15">
        <f t="shared" ref="H87:H153" si="21">IF(C87&gt;=0,IF(OR(B87="",F87="",G87=""),"",IF(OR(E87&lt;F87,G87&gt;F87),"Error",E87-F87)),0)</f>
        <v>9137061.3999999985</v>
      </c>
      <c r="I87" s="6"/>
    </row>
    <row r="88" spans="1:9" x14ac:dyDescent="0.25">
      <c r="A88" s="12"/>
      <c r="B88" s="13" t="s">
        <v>14</v>
      </c>
      <c r="C88" s="14">
        <v>0</v>
      </c>
      <c r="D88" s="14">
        <v>0</v>
      </c>
      <c r="E88" s="15">
        <f t="shared" si="20"/>
        <v>0</v>
      </c>
      <c r="F88" s="14"/>
      <c r="G88" s="14"/>
      <c r="H88" s="15" t="str">
        <f t="shared" si="21"/>
        <v/>
      </c>
      <c r="I88" s="6"/>
    </row>
    <row r="89" spans="1:9" x14ac:dyDescent="0.25">
      <c r="A89" s="12"/>
      <c r="B89" s="13" t="s">
        <v>15</v>
      </c>
      <c r="C89" s="14">
        <v>3556128</v>
      </c>
      <c r="D89" s="14">
        <v>119133.6</v>
      </c>
      <c r="E89" s="15">
        <f t="shared" si="20"/>
        <v>3675261.6</v>
      </c>
      <c r="F89" s="14">
        <v>319807.78000000003</v>
      </c>
      <c r="G89" s="14">
        <v>319807.78000000003</v>
      </c>
      <c r="H89" s="15">
        <f t="shared" si="21"/>
        <v>3355453.8200000003</v>
      </c>
      <c r="I89" s="6"/>
    </row>
    <row r="90" spans="1:9" x14ac:dyDescent="0.25">
      <c r="A90" s="12"/>
      <c r="B90" s="13" t="s">
        <v>16</v>
      </c>
      <c r="C90" s="14">
        <v>5606484</v>
      </c>
      <c r="D90" s="14">
        <v>187812.64</v>
      </c>
      <c r="E90" s="15">
        <f t="shared" si="20"/>
        <v>5794296.6399999997</v>
      </c>
      <c r="F90" s="14">
        <v>4311291.2300000004</v>
      </c>
      <c r="G90" s="14">
        <v>4069469.87</v>
      </c>
      <c r="H90" s="15">
        <f t="shared" si="21"/>
        <v>1483005.4099999992</v>
      </c>
      <c r="I90" s="6"/>
    </row>
    <row r="91" spans="1:9" x14ac:dyDescent="0.25">
      <c r="A91" s="12"/>
      <c r="B91" s="13" t="s">
        <v>17</v>
      </c>
      <c r="C91" s="14">
        <v>292815</v>
      </c>
      <c r="D91" s="14">
        <v>476175</v>
      </c>
      <c r="E91" s="15">
        <f t="shared" si="20"/>
        <v>768990</v>
      </c>
      <c r="F91" s="14">
        <v>531979.30000000005</v>
      </c>
      <c r="G91" s="14">
        <v>531979.30000000005</v>
      </c>
      <c r="H91" s="15">
        <f t="shared" si="21"/>
        <v>237010.69999999995</v>
      </c>
      <c r="I91" s="6"/>
    </row>
    <row r="92" spans="1:9" x14ac:dyDescent="0.25">
      <c r="A92" s="12"/>
      <c r="B92" s="13" t="s">
        <v>18</v>
      </c>
      <c r="C92" s="14">
        <v>0</v>
      </c>
      <c r="D92" s="14">
        <v>0</v>
      </c>
      <c r="E92" s="15">
        <f t="shared" si="20"/>
        <v>0</v>
      </c>
      <c r="F92" s="14">
        <v>0</v>
      </c>
      <c r="G92" s="14">
        <v>0</v>
      </c>
      <c r="H92" s="15">
        <f t="shared" si="21"/>
        <v>0</v>
      </c>
      <c r="I92" s="6"/>
    </row>
    <row r="93" spans="1:9" x14ac:dyDescent="0.25">
      <c r="A93" s="12"/>
      <c r="B93" s="13" t="s">
        <v>19</v>
      </c>
      <c r="C93" s="14">
        <v>0</v>
      </c>
      <c r="D93" s="14">
        <v>0</v>
      </c>
      <c r="E93" s="15">
        <f t="shared" si="20"/>
        <v>0</v>
      </c>
      <c r="F93" s="14">
        <v>0</v>
      </c>
      <c r="G93" s="14">
        <v>0</v>
      </c>
      <c r="H93" s="15">
        <f t="shared" si="21"/>
        <v>0</v>
      </c>
      <c r="I93" s="6"/>
    </row>
    <row r="94" spans="1:9" ht="20.25" customHeight="1" x14ac:dyDescent="0.25">
      <c r="A94" s="42" t="s">
        <v>20</v>
      </c>
      <c r="B94" s="43"/>
      <c r="C94" s="10">
        <f t="shared" ref="C94:H94" si="22">SUM(C95:C103)</f>
        <v>70896</v>
      </c>
      <c r="D94" s="10">
        <f t="shared" si="22"/>
        <v>-31542.400000000001</v>
      </c>
      <c r="E94" s="10">
        <f t="shared" si="22"/>
        <v>39353.599999999999</v>
      </c>
      <c r="F94" s="10">
        <f t="shared" si="22"/>
        <v>0</v>
      </c>
      <c r="G94" s="10">
        <f t="shared" si="22"/>
        <v>0</v>
      </c>
      <c r="H94" s="10">
        <f t="shared" si="22"/>
        <v>39353.599999999999</v>
      </c>
      <c r="I94" s="6"/>
    </row>
    <row r="95" spans="1:9" x14ac:dyDescent="0.25">
      <c r="A95" s="12"/>
      <c r="B95" s="13" t="s">
        <v>21</v>
      </c>
      <c r="C95" s="14">
        <v>70896</v>
      </c>
      <c r="D95" s="14">
        <v>-31542.400000000001</v>
      </c>
      <c r="E95" s="15">
        <f t="shared" ref="E95:E103" si="23">SUM(C95,D95)</f>
        <v>39353.599999999999</v>
      </c>
      <c r="F95" s="14">
        <v>0</v>
      </c>
      <c r="G95" s="14">
        <v>0</v>
      </c>
      <c r="H95" s="15">
        <f t="shared" si="21"/>
        <v>39353.599999999999</v>
      </c>
      <c r="I95" s="6"/>
    </row>
    <row r="96" spans="1:9" x14ac:dyDescent="0.25">
      <c r="A96" s="12"/>
      <c r="B96" s="13" t="s">
        <v>22</v>
      </c>
      <c r="C96" s="14">
        <v>0</v>
      </c>
      <c r="D96" s="14">
        <v>0</v>
      </c>
      <c r="E96" s="15">
        <f t="shared" si="23"/>
        <v>0</v>
      </c>
      <c r="F96" s="14">
        <v>0</v>
      </c>
      <c r="G96" s="14">
        <v>0</v>
      </c>
      <c r="H96" s="15">
        <f t="shared" si="21"/>
        <v>0</v>
      </c>
      <c r="I96" s="6"/>
    </row>
    <row r="97" spans="1:9" x14ac:dyDescent="0.25">
      <c r="A97" s="12"/>
      <c r="B97" s="13" t="s">
        <v>23</v>
      </c>
      <c r="C97" s="14">
        <v>0</v>
      </c>
      <c r="D97" s="14">
        <v>0</v>
      </c>
      <c r="E97" s="15">
        <f t="shared" si="23"/>
        <v>0</v>
      </c>
      <c r="F97" s="14">
        <v>0</v>
      </c>
      <c r="G97" s="14">
        <v>0</v>
      </c>
      <c r="H97" s="15">
        <f t="shared" si="21"/>
        <v>0</v>
      </c>
      <c r="I97" s="6"/>
    </row>
    <row r="98" spans="1:9" x14ac:dyDescent="0.25">
      <c r="A98" s="12"/>
      <c r="B98" s="13" t="s">
        <v>24</v>
      </c>
      <c r="C98" s="14">
        <v>0</v>
      </c>
      <c r="D98" s="14">
        <v>0</v>
      </c>
      <c r="E98" s="15">
        <f t="shared" si="23"/>
        <v>0</v>
      </c>
      <c r="F98" s="14">
        <v>0</v>
      </c>
      <c r="G98" s="14">
        <v>0</v>
      </c>
      <c r="H98" s="15">
        <f t="shared" si="21"/>
        <v>0</v>
      </c>
      <c r="I98" s="6"/>
    </row>
    <row r="99" spans="1:9" x14ac:dyDescent="0.25">
      <c r="A99" s="12"/>
      <c r="B99" s="13" t="s">
        <v>25</v>
      </c>
      <c r="C99" s="14">
        <v>0</v>
      </c>
      <c r="D99" s="14">
        <v>0</v>
      </c>
      <c r="E99" s="15">
        <f t="shared" si="23"/>
        <v>0</v>
      </c>
      <c r="F99" s="14">
        <v>0</v>
      </c>
      <c r="G99" s="14">
        <v>0</v>
      </c>
      <c r="H99" s="15">
        <f t="shared" si="21"/>
        <v>0</v>
      </c>
      <c r="I99" s="6"/>
    </row>
    <row r="100" spans="1:9" x14ac:dyDescent="0.25">
      <c r="A100" s="12"/>
      <c r="B100" s="13" t="s">
        <v>26</v>
      </c>
      <c r="C100" s="14">
        <v>0</v>
      </c>
      <c r="D100" s="14">
        <v>0</v>
      </c>
      <c r="E100" s="15">
        <f t="shared" si="23"/>
        <v>0</v>
      </c>
      <c r="F100" s="14">
        <v>0</v>
      </c>
      <c r="G100" s="14">
        <v>0</v>
      </c>
      <c r="H100" s="15">
        <f t="shared" si="21"/>
        <v>0</v>
      </c>
      <c r="I100" s="6"/>
    </row>
    <row r="101" spans="1:9" x14ac:dyDescent="0.25">
      <c r="A101" s="12"/>
      <c r="B101" s="13" t="s">
        <v>27</v>
      </c>
      <c r="C101" s="14">
        <v>0</v>
      </c>
      <c r="D101" s="14">
        <v>0</v>
      </c>
      <c r="E101" s="15">
        <f t="shared" si="23"/>
        <v>0</v>
      </c>
      <c r="F101" s="14">
        <v>0</v>
      </c>
      <c r="G101" s="14">
        <v>0</v>
      </c>
      <c r="H101" s="15">
        <f t="shared" si="21"/>
        <v>0</v>
      </c>
      <c r="I101" s="6"/>
    </row>
    <row r="102" spans="1:9" x14ac:dyDescent="0.25">
      <c r="A102" s="12"/>
      <c r="B102" s="13" t="s">
        <v>28</v>
      </c>
      <c r="C102" s="14">
        <v>0</v>
      </c>
      <c r="D102" s="14">
        <v>0</v>
      </c>
      <c r="E102" s="15">
        <f t="shared" si="23"/>
        <v>0</v>
      </c>
      <c r="F102" s="14">
        <v>0</v>
      </c>
      <c r="G102" s="14">
        <v>0</v>
      </c>
      <c r="H102" s="15">
        <f t="shared" si="21"/>
        <v>0</v>
      </c>
      <c r="I102" s="6"/>
    </row>
    <row r="103" spans="1:9" x14ac:dyDescent="0.25">
      <c r="A103" s="12"/>
      <c r="B103" s="13" t="s">
        <v>29</v>
      </c>
      <c r="C103" s="16">
        <v>0</v>
      </c>
      <c r="D103" s="16">
        <v>0</v>
      </c>
      <c r="E103" s="15">
        <f t="shared" si="23"/>
        <v>0</v>
      </c>
      <c r="F103" s="16">
        <v>0</v>
      </c>
      <c r="G103" s="16">
        <v>0</v>
      </c>
      <c r="H103" s="15">
        <f t="shared" si="21"/>
        <v>0</v>
      </c>
      <c r="I103" s="6"/>
    </row>
    <row r="104" spans="1:9" ht="20.25" customHeight="1" x14ac:dyDescent="0.25">
      <c r="A104" s="42" t="s">
        <v>30</v>
      </c>
      <c r="B104" s="43"/>
      <c r="C104" s="10">
        <f t="shared" ref="C104:H104" si="24">SUM(C105:C113)</f>
        <v>941604</v>
      </c>
      <c r="D104" s="10">
        <f t="shared" si="24"/>
        <v>31542.38</v>
      </c>
      <c r="E104" s="10">
        <f t="shared" si="24"/>
        <v>973146.38</v>
      </c>
      <c r="F104" s="10">
        <f t="shared" si="24"/>
        <v>651531.82999999996</v>
      </c>
      <c r="G104" s="10">
        <f t="shared" si="24"/>
        <v>579283.46</v>
      </c>
      <c r="H104" s="10">
        <f t="shared" si="24"/>
        <v>321614.55000000005</v>
      </c>
      <c r="I104" s="6"/>
    </row>
    <row r="105" spans="1:9" x14ac:dyDescent="0.25">
      <c r="A105" s="12"/>
      <c r="B105" s="13" t="s">
        <v>31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1"/>
        <v>0</v>
      </c>
      <c r="I105" s="6"/>
    </row>
    <row r="106" spans="1:9" x14ac:dyDescent="0.25">
      <c r="A106" s="12"/>
      <c r="B106" s="13" t="s">
        <v>32</v>
      </c>
      <c r="C106" s="14">
        <v>0</v>
      </c>
      <c r="D106" s="14">
        <v>0</v>
      </c>
      <c r="E106" s="15">
        <f t="shared" ref="E106:E113" si="25">SUM(C106,D106)</f>
        <v>0</v>
      </c>
      <c r="F106" s="14">
        <v>0</v>
      </c>
      <c r="G106" s="14">
        <v>0</v>
      </c>
      <c r="H106" s="15">
        <f t="shared" si="21"/>
        <v>0</v>
      </c>
      <c r="I106" s="6"/>
    </row>
    <row r="107" spans="1:9" x14ac:dyDescent="0.25">
      <c r="A107" s="12"/>
      <c r="B107" s="13" t="s">
        <v>33</v>
      </c>
      <c r="C107" s="14">
        <v>0</v>
      </c>
      <c r="D107" s="14">
        <v>0</v>
      </c>
      <c r="E107" s="15">
        <f t="shared" si="25"/>
        <v>0</v>
      </c>
      <c r="F107" s="14">
        <v>0</v>
      </c>
      <c r="G107" s="14">
        <v>0</v>
      </c>
      <c r="H107" s="15">
        <f t="shared" si="21"/>
        <v>0</v>
      </c>
      <c r="I107" s="6"/>
    </row>
    <row r="108" spans="1:9" x14ac:dyDescent="0.25">
      <c r="A108" s="12"/>
      <c r="B108" s="13" t="s">
        <v>34</v>
      </c>
      <c r="C108" s="14">
        <v>0</v>
      </c>
      <c r="D108" s="14">
        <v>0</v>
      </c>
      <c r="E108" s="15">
        <f t="shared" si="25"/>
        <v>0</v>
      </c>
      <c r="F108" s="14">
        <v>0</v>
      </c>
      <c r="G108" s="14">
        <v>0</v>
      </c>
      <c r="H108" s="15">
        <f t="shared" si="21"/>
        <v>0</v>
      </c>
      <c r="I108" s="6"/>
    </row>
    <row r="109" spans="1:9" x14ac:dyDescent="0.25">
      <c r="A109" s="12"/>
      <c r="B109" s="13" t="s">
        <v>35</v>
      </c>
      <c r="C109" s="14">
        <v>0</v>
      </c>
      <c r="D109" s="14">
        <v>0</v>
      </c>
      <c r="E109" s="15">
        <f t="shared" si="25"/>
        <v>0</v>
      </c>
      <c r="F109" s="14">
        <v>0</v>
      </c>
      <c r="G109" s="14">
        <v>0</v>
      </c>
      <c r="H109" s="15">
        <f t="shared" si="21"/>
        <v>0</v>
      </c>
      <c r="I109" s="6"/>
    </row>
    <row r="110" spans="1:9" x14ac:dyDescent="0.25">
      <c r="A110" s="12"/>
      <c r="B110" s="13" t="s">
        <v>36</v>
      </c>
      <c r="C110" s="14">
        <v>0</v>
      </c>
      <c r="D110" s="14">
        <v>0</v>
      </c>
      <c r="E110" s="15">
        <f t="shared" si="25"/>
        <v>0</v>
      </c>
      <c r="F110" s="14">
        <v>0</v>
      </c>
      <c r="G110" s="14">
        <v>0</v>
      </c>
      <c r="H110" s="15">
        <f t="shared" si="21"/>
        <v>0</v>
      </c>
      <c r="I110" s="6"/>
    </row>
    <row r="111" spans="1:9" x14ac:dyDescent="0.25">
      <c r="A111" s="12"/>
      <c r="B111" s="13" t="s">
        <v>37</v>
      </c>
      <c r="C111" s="14">
        <v>0</v>
      </c>
      <c r="D111" s="14">
        <v>0</v>
      </c>
      <c r="E111" s="17">
        <f t="shared" si="25"/>
        <v>0</v>
      </c>
      <c r="F111" s="14">
        <v>0</v>
      </c>
      <c r="G111" s="14">
        <v>0</v>
      </c>
      <c r="H111" s="15">
        <f t="shared" si="21"/>
        <v>0</v>
      </c>
      <c r="I111" s="6"/>
    </row>
    <row r="112" spans="1:9" x14ac:dyDescent="0.25">
      <c r="A112" s="12"/>
      <c r="B112" s="13" t="s">
        <v>38</v>
      </c>
      <c r="C112" s="14">
        <v>0</v>
      </c>
      <c r="D112" s="14">
        <v>0</v>
      </c>
      <c r="E112" s="15">
        <f t="shared" si="25"/>
        <v>0</v>
      </c>
      <c r="F112" s="14">
        <v>0</v>
      </c>
      <c r="G112" s="14">
        <v>0</v>
      </c>
      <c r="H112" s="15">
        <f t="shared" si="21"/>
        <v>0</v>
      </c>
      <c r="I112" s="6"/>
    </row>
    <row r="113" spans="1:9" x14ac:dyDescent="0.25">
      <c r="A113" s="12"/>
      <c r="B113" s="13" t="s">
        <v>39</v>
      </c>
      <c r="C113" s="16">
        <v>941604</v>
      </c>
      <c r="D113" s="16">
        <v>31542.38</v>
      </c>
      <c r="E113" s="15">
        <f t="shared" si="25"/>
        <v>973146.38</v>
      </c>
      <c r="F113" s="16">
        <v>651531.82999999996</v>
      </c>
      <c r="G113" s="16">
        <v>579283.46</v>
      </c>
      <c r="H113" s="15">
        <f t="shared" si="21"/>
        <v>321614.55000000005</v>
      </c>
      <c r="I113" s="6"/>
    </row>
    <row r="114" spans="1:9" ht="20.25" customHeight="1" x14ac:dyDescent="0.25">
      <c r="A114" s="42" t="s">
        <v>40</v>
      </c>
      <c r="B114" s="43"/>
      <c r="C114" s="10">
        <f t="shared" ref="C114:H114" si="26">SUM(C115:C123)</f>
        <v>0</v>
      </c>
      <c r="D114" s="10">
        <f t="shared" si="26"/>
        <v>0</v>
      </c>
      <c r="E114" s="10">
        <f t="shared" si="26"/>
        <v>0</v>
      </c>
      <c r="F114" s="10">
        <f t="shared" si="26"/>
        <v>0</v>
      </c>
      <c r="G114" s="10">
        <f t="shared" si="26"/>
        <v>0</v>
      </c>
      <c r="H114" s="10">
        <f t="shared" si="26"/>
        <v>0</v>
      </c>
      <c r="I114" s="6"/>
    </row>
    <row r="115" spans="1:9" x14ac:dyDescent="0.25">
      <c r="A115" s="12"/>
      <c r="B115" s="13" t="s">
        <v>41</v>
      </c>
      <c r="C115" s="14">
        <v>0</v>
      </c>
      <c r="D115" s="14">
        <v>0</v>
      </c>
      <c r="E115" s="15">
        <f>SUM(C115,D115)</f>
        <v>0</v>
      </c>
      <c r="F115" s="14">
        <v>0</v>
      </c>
      <c r="G115" s="14">
        <v>0</v>
      </c>
      <c r="H115" s="17">
        <f t="shared" si="21"/>
        <v>0</v>
      </c>
      <c r="I115" s="6"/>
    </row>
    <row r="116" spans="1:9" x14ac:dyDescent="0.25">
      <c r="A116" s="12"/>
      <c r="B116" s="13" t="s">
        <v>42</v>
      </c>
      <c r="C116" s="14">
        <v>0</v>
      </c>
      <c r="D116" s="14">
        <v>0</v>
      </c>
      <c r="E116" s="15">
        <f t="shared" ref="E116:E123" si="27">SUM(C116,D116)</f>
        <v>0</v>
      </c>
      <c r="F116" s="14">
        <v>0</v>
      </c>
      <c r="G116" s="14">
        <v>0</v>
      </c>
      <c r="H116" s="17">
        <f t="shared" si="21"/>
        <v>0</v>
      </c>
      <c r="I116" s="6"/>
    </row>
    <row r="117" spans="1:9" x14ac:dyDescent="0.25">
      <c r="A117" s="12"/>
      <c r="B117" s="13" t="s">
        <v>43</v>
      </c>
      <c r="C117" s="14">
        <v>0</v>
      </c>
      <c r="D117" s="14">
        <v>0</v>
      </c>
      <c r="E117" s="15">
        <f t="shared" si="27"/>
        <v>0</v>
      </c>
      <c r="F117" s="14">
        <v>0</v>
      </c>
      <c r="G117" s="14">
        <v>0</v>
      </c>
      <c r="H117" s="17">
        <f t="shared" si="21"/>
        <v>0</v>
      </c>
      <c r="I117" s="6"/>
    </row>
    <row r="118" spans="1:9" x14ac:dyDescent="0.25">
      <c r="A118" s="12"/>
      <c r="B118" s="13" t="s">
        <v>44</v>
      </c>
      <c r="C118" s="14">
        <v>0</v>
      </c>
      <c r="D118" s="14">
        <v>0</v>
      </c>
      <c r="E118" s="15">
        <f t="shared" si="27"/>
        <v>0</v>
      </c>
      <c r="F118" s="14">
        <v>0</v>
      </c>
      <c r="G118" s="14">
        <v>0</v>
      </c>
      <c r="H118" s="17">
        <f t="shared" si="21"/>
        <v>0</v>
      </c>
      <c r="I118" s="6"/>
    </row>
    <row r="119" spans="1:9" x14ac:dyDescent="0.25">
      <c r="A119" s="12"/>
      <c r="B119" s="13" t="s">
        <v>45</v>
      </c>
      <c r="C119" s="14">
        <v>0</v>
      </c>
      <c r="D119" s="14">
        <v>0</v>
      </c>
      <c r="E119" s="15">
        <f t="shared" si="27"/>
        <v>0</v>
      </c>
      <c r="F119" s="14">
        <v>0</v>
      </c>
      <c r="G119" s="14">
        <v>0</v>
      </c>
      <c r="H119" s="17">
        <f t="shared" si="21"/>
        <v>0</v>
      </c>
      <c r="I119" s="6"/>
    </row>
    <row r="120" spans="1:9" x14ac:dyDescent="0.25">
      <c r="A120" s="12"/>
      <c r="B120" s="13" t="s">
        <v>46</v>
      </c>
      <c r="C120" s="14">
        <v>0</v>
      </c>
      <c r="D120" s="14">
        <v>0</v>
      </c>
      <c r="E120" s="15">
        <f t="shared" si="27"/>
        <v>0</v>
      </c>
      <c r="F120" s="14">
        <v>0</v>
      </c>
      <c r="G120" s="14">
        <v>0</v>
      </c>
      <c r="H120" s="17">
        <f t="shared" si="21"/>
        <v>0</v>
      </c>
      <c r="I120" s="6"/>
    </row>
    <row r="121" spans="1:9" x14ac:dyDescent="0.25">
      <c r="A121" s="12"/>
      <c r="B121" s="13" t="s">
        <v>47</v>
      </c>
      <c r="C121" s="14">
        <v>0</v>
      </c>
      <c r="D121" s="14">
        <v>0</v>
      </c>
      <c r="E121" s="15">
        <f t="shared" si="27"/>
        <v>0</v>
      </c>
      <c r="F121" s="14">
        <v>0</v>
      </c>
      <c r="G121" s="14">
        <v>0</v>
      </c>
      <c r="H121" s="17">
        <f t="shared" si="21"/>
        <v>0</v>
      </c>
      <c r="I121" s="6"/>
    </row>
    <row r="122" spans="1:9" x14ac:dyDescent="0.25">
      <c r="A122" s="12"/>
      <c r="B122" s="13" t="s">
        <v>48</v>
      </c>
      <c r="C122" s="14">
        <v>0</v>
      </c>
      <c r="D122" s="14">
        <v>0</v>
      </c>
      <c r="E122" s="15">
        <f t="shared" si="27"/>
        <v>0</v>
      </c>
      <c r="F122" s="14">
        <v>0</v>
      </c>
      <c r="G122" s="14">
        <v>0</v>
      </c>
      <c r="H122" s="17">
        <f t="shared" si="21"/>
        <v>0</v>
      </c>
      <c r="I122" s="6"/>
    </row>
    <row r="123" spans="1:9" x14ac:dyDescent="0.25">
      <c r="A123" s="12"/>
      <c r="B123" s="13" t="s">
        <v>49</v>
      </c>
      <c r="C123" s="16">
        <v>0</v>
      </c>
      <c r="D123" s="16">
        <v>0</v>
      </c>
      <c r="E123" s="15">
        <f t="shared" si="27"/>
        <v>0</v>
      </c>
      <c r="F123" s="16">
        <v>0</v>
      </c>
      <c r="G123" s="16">
        <v>0</v>
      </c>
      <c r="H123" s="17">
        <f t="shared" si="21"/>
        <v>0</v>
      </c>
      <c r="I123" s="6"/>
    </row>
    <row r="124" spans="1:9" ht="20.25" customHeight="1" x14ac:dyDescent="0.25">
      <c r="A124" s="42" t="s">
        <v>86</v>
      </c>
      <c r="B124" s="43"/>
      <c r="C124" s="10">
        <f t="shared" ref="C124:H124" si="28">SUM(C125:C133)</f>
        <v>0</v>
      </c>
      <c r="D124" s="10">
        <f t="shared" si="28"/>
        <v>0</v>
      </c>
      <c r="E124" s="10">
        <f t="shared" si="28"/>
        <v>0</v>
      </c>
      <c r="F124" s="10">
        <f t="shared" si="28"/>
        <v>0</v>
      </c>
      <c r="G124" s="10">
        <f t="shared" si="28"/>
        <v>0</v>
      </c>
      <c r="H124" s="10">
        <f t="shared" si="28"/>
        <v>0</v>
      </c>
      <c r="I124" s="6"/>
    </row>
    <row r="125" spans="1:9" x14ac:dyDescent="0.25">
      <c r="A125" s="12"/>
      <c r="B125" s="13" t="s">
        <v>51</v>
      </c>
      <c r="C125" s="14">
        <v>0</v>
      </c>
      <c r="D125" s="14">
        <v>0</v>
      </c>
      <c r="E125" s="15">
        <f t="shared" ref="E125:E133" si="29">SUM(C125,D125)</f>
        <v>0</v>
      </c>
      <c r="F125" s="14">
        <v>0</v>
      </c>
      <c r="G125" s="14">
        <v>0</v>
      </c>
      <c r="H125" s="17">
        <f t="shared" si="21"/>
        <v>0</v>
      </c>
      <c r="I125" s="6"/>
    </row>
    <row r="126" spans="1:9" x14ac:dyDescent="0.25">
      <c r="A126" s="12"/>
      <c r="B126" s="13" t="s">
        <v>52</v>
      </c>
      <c r="C126" s="14">
        <v>0</v>
      </c>
      <c r="D126" s="14">
        <v>0</v>
      </c>
      <c r="E126" s="15">
        <f t="shared" si="29"/>
        <v>0</v>
      </c>
      <c r="F126" s="14">
        <v>0</v>
      </c>
      <c r="G126" s="14">
        <v>0</v>
      </c>
      <c r="H126" s="17">
        <f t="shared" si="21"/>
        <v>0</v>
      </c>
      <c r="I126" s="6"/>
    </row>
    <row r="127" spans="1:9" x14ac:dyDescent="0.25">
      <c r="A127" s="12"/>
      <c r="B127" s="13" t="s">
        <v>53</v>
      </c>
      <c r="C127" s="14">
        <v>0</v>
      </c>
      <c r="D127" s="14">
        <v>0</v>
      </c>
      <c r="E127" s="15">
        <f t="shared" si="29"/>
        <v>0</v>
      </c>
      <c r="F127" s="14">
        <v>0</v>
      </c>
      <c r="G127" s="14">
        <v>0</v>
      </c>
      <c r="H127" s="17">
        <f t="shared" si="21"/>
        <v>0</v>
      </c>
      <c r="I127" s="6"/>
    </row>
    <row r="128" spans="1:9" x14ac:dyDescent="0.25">
      <c r="A128" s="12"/>
      <c r="B128" s="13" t="s">
        <v>54</v>
      </c>
      <c r="C128" s="14">
        <v>0</v>
      </c>
      <c r="D128" s="14">
        <v>0</v>
      </c>
      <c r="E128" s="15">
        <f t="shared" si="29"/>
        <v>0</v>
      </c>
      <c r="F128" s="14">
        <v>0</v>
      </c>
      <c r="G128" s="14">
        <v>0</v>
      </c>
      <c r="H128" s="17">
        <f t="shared" si="21"/>
        <v>0</v>
      </c>
      <c r="I128" s="6"/>
    </row>
    <row r="129" spans="1:9" x14ac:dyDescent="0.25">
      <c r="A129" s="12"/>
      <c r="B129" s="13" t="s">
        <v>55</v>
      </c>
      <c r="C129" s="14">
        <v>0</v>
      </c>
      <c r="D129" s="14">
        <v>0</v>
      </c>
      <c r="E129" s="15">
        <f t="shared" si="29"/>
        <v>0</v>
      </c>
      <c r="F129" s="14">
        <v>0</v>
      </c>
      <c r="G129" s="14">
        <v>0</v>
      </c>
      <c r="H129" s="17">
        <f t="shared" si="21"/>
        <v>0</v>
      </c>
      <c r="I129" s="6"/>
    </row>
    <row r="130" spans="1:9" x14ac:dyDescent="0.25">
      <c r="A130" s="12"/>
      <c r="B130" s="13" t="s">
        <v>56</v>
      </c>
      <c r="C130" s="14">
        <v>0</v>
      </c>
      <c r="D130" s="14">
        <v>0</v>
      </c>
      <c r="E130" s="15">
        <f t="shared" si="29"/>
        <v>0</v>
      </c>
      <c r="F130" s="14">
        <v>0</v>
      </c>
      <c r="G130" s="14">
        <v>0</v>
      </c>
      <c r="H130" s="17">
        <f t="shared" si="21"/>
        <v>0</v>
      </c>
      <c r="I130" s="6"/>
    </row>
    <row r="131" spans="1:9" x14ac:dyDescent="0.25">
      <c r="A131" s="12"/>
      <c r="B131" s="13" t="s">
        <v>57</v>
      </c>
      <c r="C131" s="14">
        <v>0</v>
      </c>
      <c r="D131" s="14">
        <v>0</v>
      </c>
      <c r="E131" s="15">
        <f t="shared" si="29"/>
        <v>0</v>
      </c>
      <c r="F131" s="14">
        <v>0</v>
      </c>
      <c r="G131" s="14">
        <v>0</v>
      </c>
      <c r="H131" s="17">
        <f t="shared" si="21"/>
        <v>0</v>
      </c>
      <c r="I131" s="6"/>
    </row>
    <row r="132" spans="1:9" x14ac:dyDescent="0.25">
      <c r="A132" s="12"/>
      <c r="B132" s="13" t="s">
        <v>58</v>
      </c>
      <c r="C132" s="14">
        <v>0</v>
      </c>
      <c r="D132" s="14">
        <v>0</v>
      </c>
      <c r="E132" s="15">
        <f t="shared" si="29"/>
        <v>0</v>
      </c>
      <c r="F132" s="14">
        <v>0</v>
      </c>
      <c r="G132" s="14">
        <v>0</v>
      </c>
      <c r="H132" s="17">
        <f t="shared" si="21"/>
        <v>0</v>
      </c>
      <c r="I132" s="6"/>
    </row>
    <row r="133" spans="1:9" x14ac:dyDescent="0.25">
      <c r="A133" s="12"/>
      <c r="B133" s="13" t="s">
        <v>59</v>
      </c>
      <c r="C133" s="16">
        <v>0</v>
      </c>
      <c r="D133" s="16">
        <v>0</v>
      </c>
      <c r="E133" s="15">
        <f t="shared" si="29"/>
        <v>0</v>
      </c>
      <c r="F133" s="16">
        <v>0</v>
      </c>
      <c r="G133" s="16">
        <v>0</v>
      </c>
      <c r="H133" s="17">
        <f t="shared" si="21"/>
        <v>0</v>
      </c>
      <c r="I133" s="6"/>
    </row>
    <row r="134" spans="1:9" ht="20.25" customHeight="1" x14ac:dyDescent="0.25">
      <c r="A134" s="42" t="s">
        <v>87</v>
      </c>
      <c r="B134" s="43"/>
      <c r="C134" s="10">
        <f t="shared" ref="C134:H134" si="30">SUM(C135:C137)</f>
        <v>0</v>
      </c>
      <c r="D134" s="10">
        <f t="shared" si="30"/>
        <v>0</v>
      </c>
      <c r="E134" s="10">
        <f t="shared" si="30"/>
        <v>0</v>
      </c>
      <c r="F134" s="10">
        <f t="shared" si="30"/>
        <v>0</v>
      </c>
      <c r="G134" s="10">
        <f t="shared" si="30"/>
        <v>0</v>
      </c>
      <c r="H134" s="10">
        <f t="shared" si="30"/>
        <v>0</v>
      </c>
      <c r="I134" s="6"/>
    </row>
    <row r="135" spans="1:9" x14ac:dyDescent="0.25">
      <c r="A135" s="12"/>
      <c r="B135" s="13" t="s">
        <v>61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7">
        <f t="shared" si="21"/>
        <v>0</v>
      </c>
      <c r="I135" s="6"/>
    </row>
    <row r="136" spans="1:9" x14ac:dyDescent="0.25">
      <c r="A136" s="12"/>
      <c r="B136" s="23" t="s">
        <v>62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7">
        <f t="shared" si="21"/>
        <v>0</v>
      </c>
      <c r="I136" s="6"/>
    </row>
    <row r="137" spans="1:9" x14ac:dyDescent="0.25">
      <c r="A137" s="12"/>
      <c r="B137" s="13" t="s">
        <v>63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7">
        <f t="shared" si="21"/>
        <v>0</v>
      </c>
      <c r="I137" s="6"/>
    </row>
    <row r="138" spans="1:9" ht="20.25" customHeight="1" x14ac:dyDescent="0.25">
      <c r="A138" s="42" t="s">
        <v>64</v>
      </c>
      <c r="B138" s="43"/>
      <c r="C138" s="10">
        <f t="shared" ref="C138:H138" si="31">SUM(C139:C146)</f>
        <v>0</v>
      </c>
      <c r="D138" s="10">
        <f t="shared" si="31"/>
        <v>0</v>
      </c>
      <c r="E138" s="10">
        <f t="shared" si="31"/>
        <v>0</v>
      </c>
      <c r="F138" s="10">
        <f t="shared" si="31"/>
        <v>0</v>
      </c>
      <c r="G138" s="10">
        <f t="shared" si="31"/>
        <v>0</v>
      </c>
      <c r="H138" s="10">
        <f t="shared" si="31"/>
        <v>0</v>
      </c>
      <c r="I138" s="6"/>
    </row>
    <row r="139" spans="1:9" x14ac:dyDescent="0.25">
      <c r="A139" s="12"/>
      <c r="B139" s="13" t="s">
        <v>65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1"/>
        <v>0</v>
      </c>
      <c r="I139" s="6"/>
    </row>
    <row r="140" spans="1:9" x14ac:dyDescent="0.25">
      <c r="A140" s="12"/>
      <c r="B140" s="13" t="s">
        <v>66</v>
      </c>
      <c r="C140" s="14">
        <v>0</v>
      </c>
      <c r="D140" s="14">
        <v>0</v>
      </c>
      <c r="E140" s="15">
        <f t="shared" ref="E140:E158" si="32">SUM(C140,D140)</f>
        <v>0</v>
      </c>
      <c r="F140" s="14">
        <v>0</v>
      </c>
      <c r="G140" s="14">
        <v>0</v>
      </c>
      <c r="H140" s="15">
        <f t="shared" si="21"/>
        <v>0</v>
      </c>
      <c r="I140" s="6"/>
    </row>
    <row r="141" spans="1:9" x14ac:dyDescent="0.25">
      <c r="A141" s="12"/>
      <c r="B141" s="13" t="s">
        <v>67</v>
      </c>
      <c r="C141" s="14">
        <v>0</v>
      </c>
      <c r="D141" s="14">
        <v>0</v>
      </c>
      <c r="E141" s="15">
        <f t="shared" si="32"/>
        <v>0</v>
      </c>
      <c r="F141" s="14">
        <v>0</v>
      </c>
      <c r="G141" s="14">
        <v>0</v>
      </c>
      <c r="H141" s="15">
        <f t="shared" si="21"/>
        <v>0</v>
      </c>
      <c r="I141" s="6"/>
    </row>
    <row r="142" spans="1:9" x14ac:dyDescent="0.25">
      <c r="A142" s="12"/>
      <c r="B142" s="13" t="s">
        <v>68</v>
      </c>
      <c r="C142" s="14">
        <v>0</v>
      </c>
      <c r="D142" s="14">
        <v>0</v>
      </c>
      <c r="E142" s="15">
        <f t="shared" si="32"/>
        <v>0</v>
      </c>
      <c r="F142" s="14">
        <v>0</v>
      </c>
      <c r="G142" s="14">
        <v>0</v>
      </c>
      <c r="H142" s="15">
        <f t="shared" si="21"/>
        <v>0</v>
      </c>
      <c r="I142" s="6"/>
    </row>
    <row r="143" spans="1:9" x14ac:dyDescent="0.25">
      <c r="A143" s="12"/>
      <c r="B143" s="18" t="s">
        <v>69</v>
      </c>
      <c r="C143" s="14">
        <v>0</v>
      </c>
      <c r="D143" s="14">
        <v>0</v>
      </c>
      <c r="E143" s="15">
        <f t="shared" si="32"/>
        <v>0</v>
      </c>
      <c r="F143" s="14">
        <v>0</v>
      </c>
      <c r="G143" s="14">
        <v>0</v>
      </c>
      <c r="H143" s="15">
        <f t="shared" si="21"/>
        <v>0</v>
      </c>
      <c r="I143" s="6"/>
    </row>
    <row r="144" spans="1:9" s="22" customFormat="1" x14ac:dyDescent="0.25">
      <c r="A144" s="19"/>
      <c r="B144" s="20" t="s">
        <v>70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1"/>
    </row>
    <row r="145" spans="1:9" x14ac:dyDescent="0.25">
      <c r="A145" s="12"/>
      <c r="B145" s="13" t="s">
        <v>71</v>
      </c>
      <c r="C145" s="14">
        <v>0</v>
      </c>
      <c r="D145" s="14">
        <v>0</v>
      </c>
      <c r="E145" s="15">
        <f t="shared" si="32"/>
        <v>0</v>
      </c>
      <c r="F145" s="14">
        <v>0</v>
      </c>
      <c r="G145" s="14">
        <v>0</v>
      </c>
      <c r="H145" s="15">
        <f t="shared" si="21"/>
        <v>0</v>
      </c>
      <c r="I145" s="6"/>
    </row>
    <row r="146" spans="1:9" x14ac:dyDescent="0.25">
      <c r="A146" s="12"/>
      <c r="B146" s="13" t="s">
        <v>72</v>
      </c>
      <c r="C146" s="14">
        <v>0</v>
      </c>
      <c r="D146" s="14">
        <v>0</v>
      </c>
      <c r="E146" s="15">
        <f t="shared" si="32"/>
        <v>0</v>
      </c>
      <c r="F146" s="14">
        <v>0</v>
      </c>
      <c r="G146" s="14">
        <v>0</v>
      </c>
      <c r="H146" s="15">
        <f t="shared" si="21"/>
        <v>0</v>
      </c>
      <c r="I146" s="6"/>
    </row>
    <row r="147" spans="1:9" ht="20.25" customHeight="1" x14ac:dyDescent="0.25">
      <c r="A147" s="42" t="s">
        <v>88</v>
      </c>
      <c r="B147" s="43"/>
      <c r="C147" s="10">
        <f t="shared" ref="C147:H147" si="33">SUM(C148:C150)</f>
        <v>0</v>
      </c>
      <c r="D147" s="10">
        <f t="shared" si="33"/>
        <v>0</v>
      </c>
      <c r="E147" s="10">
        <f t="shared" si="33"/>
        <v>0</v>
      </c>
      <c r="F147" s="10">
        <f t="shared" si="33"/>
        <v>0</v>
      </c>
      <c r="G147" s="10">
        <f t="shared" si="33"/>
        <v>0</v>
      </c>
      <c r="H147" s="10">
        <f t="shared" si="33"/>
        <v>0</v>
      </c>
      <c r="I147" s="6"/>
    </row>
    <row r="148" spans="1:9" x14ac:dyDescent="0.25">
      <c r="A148" s="12"/>
      <c r="B148" s="13" t="s">
        <v>74</v>
      </c>
      <c r="C148" s="14">
        <v>0</v>
      </c>
      <c r="D148" s="14">
        <v>0</v>
      </c>
      <c r="E148" s="15">
        <f t="shared" si="32"/>
        <v>0</v>
      </c>
      <c r="F148" s="14">
        <v>0</v>
      </c>
      <c r="G148" s="14">
        <v>0</v>
      </c>
      <c r="H148" s="15">
        <f t="shared" si="21"/>
        <v>0</v>
      </c>
      <c r="I148" s="6"/>
    </row>
    <row r="149" spans="1:9" x14ac:dyDescent="0.25">
      <c r="A149" s="12"/>
      <c r="B149" s="13" t="s">
        <v>75</v>
      </c>
      <c r="C149" s="14">
        <v>0</v>
      </c>
      <c r="D149" s="14">
        <v>0</v>
      </c>
      <c r="E149" s="15">
        <f t="shared" si="32"/>
        <v>0</v>
      </c>
      <c r="F149" s="14">
        <v>0</v>
      </c>
      <c r="G149" s="14">
        <v>0</v>
      </c>
      <c r="H149" s="15">
        <f t="shared" si="21"/>
        <v>0</v>
      </c>
      <c r="I149" s="6"/>
    </row>
    <row r="150" spans="1:9" x14ac:dyDescent="0.25">
      <c r="A150" s="12"/>
      <c r="B150" s="13" t="s">
        <v>76</v>
      </c>
      <c r="C150" s="14">
        <v>0</v>
      </c>
      <c r="D150" s="14">
        <v>0</v>
      </c>
      <c r="E150" s="15">
        <f t="shared" si="32"/>
        <v>0</v>
      </c>
      <c r="F150" s="14">
        <v>0</v>
      </c>
      <c r="G150" s="14">
        <v>0</v>
      </c>
      <c r="H150" s="15">
        <f t="shared" si="21"/>
        <v>0</v>
      </c>
      <c r="I150" s="6"/>
    </row>
    <row r="151" spans="1:9" ht="20.25" customHeight="1" x14ac:dyDescent="0.25">
      <c r="A151" s="42" t="s">
        <v>77</v>
      </c>
      <c r="B151" s="43"/>
      <c r="C151" s="10">
        <f t="shared" ref="C151:H151" si="34">SUM(C152:C158)</f>
        <v>0</v>
      </c>
      <c r="D151" s="10">
        <f t="shared" si="34"/>
        <v>0</v>
      </c>
      <c r="E151" s="10">
        <f t="shared" si="34"/>
        <v>0</v>
      </c>
      <c r="F151" s="10">
        <f t="shared" si="34"/>
        <v>0</v>
      </c>
      <c r="G151" s="10">
        <f t="shared" si="34"/>
        <v>0</v>
      </c>
      <c r="H151" s="10">
        <f t="shared" si="34"/>
        <v>0</v>
      </c>
      <c r="I151" s="6"/>
    </row>
    <row r="152" spans="1:9" x14ac:dyDescent="0.25">
      <c r="A152" s="12"/>
      <c r="B152" s="13" t="s">
        <v>78</v>
      </c>
      <c r="C152" s="14">
        <v>0</v>
      </c>
      <c r="D152" s="14">
        <v>0</v>
      </c>
      <c r="E152" s="15">
        <f t="shared" si="32"/>
        <v>0</v>
      </c>
      <c r="F152" s="14">
        <v>0</v>
      </c>
      <c r="G152" s="14">
        <v>0</v>
      </c>
      <c r="H152" s="15">
        <f t="shared" si="21"/>
        <v>0</v>
      </c>
      <c r="I152" s="6"/>
    </row>
    <row r="153" spans="1:9" x14ac:dyDescent="0.25">
      <c r="A153" s="12"/>
      <c r="B153" s="13" t="s">
        <v>79</v>
      </c>
      <c r="C153" s="14">
        <v>0</v>
      </c>
      <c r="D153" s="14">
        <v>0</v>
      </c>
      <c r="E153" s="15">
        <f t="shared" si="32"/>
        <v>0</v>
      </c>
      <c r="F153" s="14">
        <v>0</v>
      </c>
      <c r="G153" s="14">
        <v>0</v>
      </c>
      <c r="H153" s="15">
        <f t="shared" si="21"/>
        <v>0</v>
      </c>
      <c r="I153" s="6"/>
    </row>
    <row r="154" spans="1:9" x14ac:dyDescent="0.25">
      <c r="A154" s="12"/>
      <c r="B154" s="13" t="s">
        <v>80</v>
      </c>
      <c r="C154" s="14">
        <v>0</v>
      </c>
      <c r="D154" s="14">
        <v>0</v>
      </c>
      <c r="E154" s="15">
        <f t="shared" si="32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81</v>
      </c>
      <c r="C155" s="14">
        <v>0</v>
      </c>
      <c r="D155" s="14">
        <v>0</v>
      </c>
      <c r="E155" s="15">
        <f t="shared" si="32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82</v>
      </c>
      <c r="C156" s="14">
        <v>0</v>
      </c>
      <c r="D156" s="14">
        <v>0</v>
      </c>
      <c r="E156" s="15">
        <f t="shared" si="32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83</v>
      </c>
      <c r="C157" s="14">
        <v>0</v>
      </c>
      <c r="D157" s="14">
        <v>0</v>
      </c>
      <c r="E157" s="15">
        <f t="shared" si="32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84</v>
      </c>
      <c r="C158" s="14">
        <v>0</v>
      </c>
      <c r="D158" s="14">
        <v>0</v>
      </c>
      <c r="E158" s="15">
        <f t="shared" si="32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x14ac:dyDescent="0.25">
      <c r="A160" s="42" t="s">
        <v>89</v>
      </c>
      <c r="B160" s="43"/>
      <c r="C160" s="10">
        <f t="shared" ref="C160:H160" si="35">SUM(C8,C84)</f>
        <v>136739039.44999999</v>
      </c>
      <c r="D160" s="10">
        <f t="shared" si="35"/>
        <v>18959289.259999994</v>
      </c>
      <c r="E160" s="10">
        <f t="shared" si="35"/>
        <v>155698328.71000001</v>
      </c>
      <c r="F160" s="10">
        <f t="shared" si="35"/>
        <v>90467218.400000006</v>
      </c>
      <c r="G160" s="10">
        <f t="shared" si="35"/>
        <v>89596424.620000005</v>
      </c>
      <c r="H160" s="10">
        <f t="shared" si="35"/>
        <v>65193142.31000001</v>
      </c>
      <c r="I160" s="6"/>
    </row>
    <row r="161" spans="1:9" ht="7.5" customHeight="1" thickBot="1" x14ac:dyDescent="0.3">
      <c r="A161" s="24"/>
      <c r="B161" s="25"/>
      <c r="C161" s="26"/>
      <c r="D161" s="26"/>
      <c r="E161" s="26"/>
      <c r="F161" s="26"/>
      <c r="G161" s="26"/>
      <c r="H161" s="26"/>
      <c r="I161" s="6"/>
    </row>
    <row r="162" spans="1:9" x14ac:dyDescent="0.25">
      <c r="A162" s="27"/>
      <c r="B162" s="27"/>
      <c r="C162" s="28"/>
      <c r="D162" s="28"/>
      <c r="E162" s="28"/>
      <c r="F162" s="28"/>
      <c r="G162" s="28"/>
      <c r="H162" s="28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2021-02-24T17:11:06Z</cp:lastPrinted>
  <dcterms:created xsi:type="dcterms:W3CDTF">2021-02-24T16:56:52Z</dcterms:created>
  <dcterms:modified xsi:type="dcterms:W3CDTF">2021-02-26T07:03:18Z</dcterms:modified>
</cp:coreProperties>
</file>