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81" i="1" l="1"/>
  <c r="E81" i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E59" i="1"/>
  <c r="H59" i="1" s="1"/>
  <c r="E58" i="1"/>
  <c r="H58" i="1" s="1"/>
  <c r="G57" i="1"/>
  <c r="F57" i="1"/>
  <c r="E57" i="1"/>
  <c r="D57" i="1"/>
  <c r="C57" i="1"/>
  <c r="H56" i="1"/>
  <c r="H55" i="1"/>
  <c r="E55" i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D46" i="1" s="1"/>
  <c r="C47" i="1"/>
  <c r="C46" i="1" s="1"/>
  <c r="F46" i="1"/>
  <c r="E44" i="1"/>
  <c r="H44" i="1" s="1"/>
  <c r="E43" i="1"/>
  <c r="H43" i="1" s="1"/>
  <c r="H42" i="1"/>
  <c r="E42" i="1"/>
  <c r="E41" i="1"/>
  <c r="H41" i="1" s="1"/>
  <c r="G40" i="1"/>
  <c r="F40" i="1"/>
  <c r="D40" i="1"/>
  <c r="C40" i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4" i="1"/>
  <c r="E24" i="1"/>
  <c r="E23" i="1"/>
  <c r="H23" i="1" s="1"/>
  <c r="E22" i="1"/>
  <c r="E20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11" i="1"/>
  <c r="E11" i="1"/>
  <c r="G10" i="1"/>
  <c r="F10" i="1"/>
  <c r="E10" i="1"/>
  <c r="D10" i="1"/>
  <c r="C10" i="1"/>
  <c r="C9" i="1" s="1"/>
  <c r="C83" i="1" s="1"/>
  <c r="D9" i="1"/>
  <c r="D83" i="1" s="1"/>
  <c r="G46" i="1" l="1"/>
  <c r="G83" i="1" s="1"/>
  <c r="G9" i="1"/>
  <c r="H77" i="1"/>
  <c r="E9" i="1"/>
  <c r="F9" i="1"/>
  <c r="F83" i="1" s="1"/>
  <c r="H22" i="1"/>
  <c r="H20" i="1" s="1"/>
  <c r="H9" i="1" s="1"/>
  <c r="E29" i="1"/>
  <c r="H40" i="1"/>
  <c r="E47" i="1"/>
  <c r="H31" i="1"/>
  <c r="H29" i="1" s="1"/>
  <c r="E40" i="1"/>
  <c r="H49" i="1"/>
  <c r="H47" i="1" s="1"/>
  <c r="H10" i="1"/>
  <c r="H66" i="1"/>
  <c r="E46" i="1"/>
  <c r="E83" i="1" s="1"/>
  <c r="H57" i="1"/>
  <c r="E66" i="1"/>
  <c r="H46" i="1" l="1"/>
  <c r="H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<sst xmlns="http://schemas.openxmlformats.org/spreadsheetml/2006/main" count="80" uniqueCount="51">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</sst>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79" workbookViewId="0">
      <selection activeCell="J83" sqref="J83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0" t="s">
        <v>49</v>
      </c>
      <c r="B1" s="31"/>
      <c r="C1" s="31"/>
      <c r="D1" s="31"/>
      <c r="E1" s="31"/>
      <c r="F1" s="31"/>
      <c r="G1" s="31"/>
      <c r="H1" s="31"/>
    </row>
    <row r="2" spans="1:9" s="1" customForma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9" s="1" customForma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9" s="1" customFormat="1" x14ac:dyDescent="0.25">
      <c r="A4" s="32" t="s">
        <v>50</v>
      </c>
      <c r="B4" s="32"/>
      <c r="C4" s="32"/>
      <c r="D4" s="32"/>
      <c r="E4" s="32"/>
      <c r="F4" s="32"/>
      <c r="G4" s="32"/>
      <c r="H4" s="32"/>
    </row>
    <row r="5" spans="1:9" s="2" customFormat="1" ht="15.75" thickBot="1" x14ac:dyDescent="0.3">
      <c r="A5" s="33" t="s">
        <v>2</v>
      </c>
      <c r="B5" s="33"/>
      <c r="C5" s="33"/>
      <c r="D5" s="33"/>
      <c r="E5" s="33"/>
      <c r="F5" s="33"/>
      <c r="G5" s="33"/>
      <c r="H5" s="33"/>
      <c r="I5" s="1"/>
    </row>
    <row r="6" spans="1:9" ht="33.75" customHeight="1" thickBot="1" x14ac:dyDescent="0.3">
      <c r="A6" s="21" t="s">
        <v>3</v>
      </c>
      <c r="B6" s="22"/>
      <c r="C6" s="25" t="s">
        <v>4</v>
      </c>
      <c r="D6" s="26"/>
      <c r="E6" s="26"/>
      <c r="F6" s="26"/>
      <c r="G6" s="27"/>
      <c r="H6" s="28" t="s">
        <v>5</v>
      </c>
    </row>
    <row r="7" spans="1:9" s="5" customFormat="1" ht="26.25" thickBot="1" x14ac:dyDescent="0.3">
      <c r="A7" s="23"/>
      <c r="B7" s="24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29"/>
    </row>
    <row r="8" spans="1:9" s="5" customFormat="1" x14ac:dyDescent="0.25">
      <c r="A8" s="36"/>
      <c r="B8" s="37"/>
      <c r="C8" s="6"/>
      <c r="D8" s="6"/>
      <c r="E8" s="6"/>
      <c r="F8" s="6"/>
      <c r="G8" s="6"/>
      <c r="H8" s="6"/>
    </row>
    <row r="9" spans="1:9" s="5" customFormat="1" x14ac:dyDescent="0.25">
      <c r="A9" s="38" t="s">
        <v>11</v>
      </c>
      <c r="B9" s="39"/>
      <c r="C9" s="7">
        <f t="shared" ref="C9:G9" si="0">SUM(C10,C20,C29,C40)</f>
        <v>98440484.450000003</v>
      </c>
      <c r="D9" s="7">
        <f t="shared" si="0"/>
        <v>15471826.970000001</v>
      </c>
      <c r="E9" s="7">
        <f t="shared" si="0"/>
        <v>113912311.42</v>
      </c>
      <c r="F9" s="7">
        <f t="shared" si="0"/>
        <v>63254700.590000004</v>
      </c>
      <c r="G9" s="7">
        <f t="shared" si="0"/>
        <v>62697976.539999999</v>
      </c>
      <c r="H9" s="7">
        <f>SUM(H10,H20,H29,H40)</f>
        <v>50657610.829999998</v>
      </c>
    </row>
    <row r="10" spans="1:9" s="5" customFormat="1" x14ac:dyDescent="0.25">
      <c r="A10" s="34" t="s">
        <v>12</v>
      </c>
      <c r="B10" s="35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34" t="s">
        <v>21</v>
      </c>
      <c r="B20" s="35"/>
      <c r="C20" s="8">
        <f t="shared" ref="C20:H20" si="4">SUM(C21:C27)</f>
        <v>98440484.450000003</v>
      </c>
      <c r="D20" s="8">
        <f t="shared" si="4"/>
        <v>15471826.970000001</v>
      </c>
      <c r="E20" s="8">
        <f t="shared" si="4"/>
        <v>113912311.42</v>
      </c>
      <c r="F20" s="8">
        <f t="shared" si="4"/>
        <v>63254700.590000004</v>
      </c>
      <c r="G20" s="8">
        <f t="shared" si="4"/>
        <v>62697976.539999999</v>
      </c>
      <c r="H20" s="8">
        <f t="shared" si="4"/>
        <v>50657610.829999998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7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98440484.450000003</v>
      </c>
      <c r="D25" s="11">
        <v>15471826.970000001</v>
      </c>
      <c r="E25" s="12">
        <f t="shared" si="6"/>
        <v>113912311.42</v>
      </c>
      <c r="F25" s="11">
        <v>63254700.590000004</v>
      </c>
      <c r="G25" s="11">
        <v>62697976.539999999</v>
      </c>
      <c r="H25" s="12">
        <f>IF(C25&gt;=0,IF(OR(B25="",F25="",G25=""),"",IF(OR(E25&lt;F25,G25&gt;F25),"Error",E25-F25)),0)</f>
        <v>50657610.829999998</v>
      </c>
      <c r="I25" s="20"/>
    </row>
    <row r="26" spans="1:9" s="5" customFormat="1" x14ac:dyDescent="0.25">
      <c r="A26" s="9"/>
      <c r="B26" s="10" t="s">
        <v>27</v>
      </c>
      <c r="C26" s="11">
        <v>0</v>
      </c>
      <c r="D26" s="11">
        <v>0</v>
      </c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/>
    </row>
    <row r="29" spans="1:9" s="5" customFormat="1" x14ac:dyDescent="0.25">
      <c r="A29" s="34" t="s">
        <v>29</v>
      </c>
      <c r="B29" s="35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34" t="s">
        <v>39</v>
      </c>
      <c r="B40" s="35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34" t="s">
        <v>44</v>
      </c>
      <c r="B46" s="35"/>
      <c r="C46" s="8">
        <f t="shared" ref="C46:H46" si="11">SUM(C47,C57,C66,C77)</f>
        <v>38298555</v>
      </c>
      <c r="D46" s="8">
        <f t="shared" si="11"/>
        <v>3487462.29</v>
      </c>
      <c r="E46" s="8">
        <f t="shared" si="11"/>
        <v>41786017.289999999</v>
      </c>
      <c r="F46" s="8">
        <f t="shared" si="11"/>
        <v>27212517.809999999</v>
      </c>
      <c r="G46" s="8">
        <f t="shared" si="11"/>
        <v>26898448.079999998</v>
      </c>
      <c r="H46" s="8">
        <f t="shared" si="11"/>
        <v>14573499.48</v>
      </c>
    </row>
    <row r="47" spans="1:8" s="5" customFormat="1" x14ac:dyDescent="0.25">
      <c r="A47" s="34" t="s">
        <v>45</v>
      </c>
      <c r="B47" s="35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34" t="s">
        <v>46</v>
      </c>
      <c r="B57" s="35"/>
      <c r="C57" s="8">
        <f t="shared" ref="C57:H57" si="15">SUM(C58:C64)</f>
        <v>38298555</v>
      </c>
      <c r="D57" s="8">
        <f t="shared" si="15"/>
        <v>3487462.29</v>
      </c>
      <c r="E57" s="8">
        <f t="shared" si="15"/>
        <v>41786017.289999999</v>
      </c>
      <c r="F57" s="8">
        <f t="shared" si="15"/>
        <v>27212517.809999999</v>
      </c>
      <c r="G57" s="8">
        <f t="shared" si="15"/>
        <v>26898448.079999998</v>
      </c>
      <c r="H57" s="8">
        <f t="shared" si="15"/>
        <v>14573499.48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38298555</v>
      </c>
      <c r="D62" s="11">
        <v>3487462.29</v>
      </c>
      <c r="E62" s="12">
        <f t="shared" si="17"/>
        <v>41786017.289999999</v>
      </c>
      <c r="F62" s="11">
        <v>27212517.809999999</v>
      </c>
      <c r="G62" s="11">
        <v>26898448.079999998</v>
      </c>
      <c r="H62" s="12">
        <f t="shared" si="16"/>
        <v>14573499.48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34" t="s">
        <v>29</v>
      </c>
      <c r="B66" s="35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34" t="s">
        <v>47</v>
      </c>
      <c r="B77" s="35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34" t="s">
        <v>48</v>
      </c>
      <c r="B83" s="35"/>
      <c r="C83" s="8">
        <f t="shared" ref="C83:H83" si="22">SUM(C9,C46)</f>
        <v>136739039.44999999</v>
      </c>
      <c r="D83" s="8">
        <f t="shared" si="22"/>
        <v>18959289.260000002</v>
      </c>
      <c r="E83" s="8">
        <f t="shared" si="22"/>
        <v>155698328.71000001</v>
      </c>
      <c r="F83" s="8">
        <f t="shared" si="22"/>
        <v>90467218.400000006</v>
      </c>
      <c r="G83" s="8">
        <f t="shared" si="22"/>
        <v>89596424.620000005</v>
      </c>
      <c r="H83" s="8">
        <f t="shared" si="22"/>
        <v>65231110.310000002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2021-02-26T07:15:11Z</dcterms:modified>
</cp:coreProperties>
</file>