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Dic 2019\6. LEY DE DISCIPLINA FINANCIERA\"/>
    </mc:Choice>
  </mc:AlternateContent>
  <bookViews>
    <workbookView xWindow="0" yWindow="0" windowWidth="19200" windowHeight="6645"/>
  </bookViews>
  <sheets>
    <sheet name="F6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G16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F8" i="1"/>
  <c r="E8" i="1"/>
  <c r="E19" i="1" s="1"/>
  <c r="C8" i="1"/>
  <c r="B8" i="1"/>
  <c r="B19" i="1" s="1"/>
  <c r="D8" i="1" l="1"/>
  <c r="C19" i="1"/>
  <c r="G8" i="1"/>
  <c r="G19" i="1" s="1"/>
  <c r="F19" i="1"/>
  <c r="D16" i="1"/>
  <c r="D19" i="1" s="1"/>
</calcChain>
</file>

<file path=xl/sharedStrings.xml><?xml version="1.0" encoding="utf-8"?>
<sst xmlns="http://schemas.openxmlformats.org/spreadsheetml/2006/main" count="23" uniqueCount="22">
  <si>
    <t>Estado Analítico del Ejercicio del Presupuesto de Egresos Detallado - LDF</t>
  </si>
  <si>
    <t>Clasificación Administrativa</t>
  </si>
  <si>
    <t>Del 1 de enero al 31 de diciembre de 2019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</si>
  <si>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</si>
  <si>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</si>
  <si>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</si>
  <si>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</si>
  <si>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</si>
  <si>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</si>
  <si>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</si>
  <si>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</si>
  <si>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</si>
  <si>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</si>
  <si>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</si>
  <si>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</si>
  <si>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</si>
  <si>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PLANEACIÓN</t>
  </si>
  <si>
    <t>PARTICIPACIÓN SOCIAL</t>
  </si>
  <si>
    <t>OPERACIÓN</t>
  </si>
  <si>
    <t>ADMINISTRACIÓN</t>
  </si>
  <si>
    <t>PROYECTOS PRODUCTIVOS</t>
  </si>
  <si>
    <t>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</si>
</sst>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0" fontId="0" fillId="0" borderId="0" xfId="0" applyProtection="1"/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12" sqref="D12"/>
    </sheetView>
  </sheetViews>
  <sheetFormatPr baseColWidth="10" defaultRowHeight="15" x14ac:dyDescent="0.25"/>
  <cols>
    <col min="1" max="1" width="51" style="10" customWidth="1"/>
    <col min="2" max="7" width="18.7109375" style="10" customWidth="1"/>
    <col min="8" max="256" width="11.42578125" style="10"/>
    <col min="257" max="257" width="51" style="10" customWidth="1"/>
    <col min="258" max="263" width="18.7109375" style="10" customWidth="1"/>
    <col min="264" max="512" width="11.42578125" style="10"/>
    <col min="513" max="513" width="51" style="10" customWidth="1"/>
    <col min="514" max="519" width="18.7109375" style="10" customWidth="1"/>
    <col min="520" max="768" width="11.42578125" style="10"/>
    <col min="769" max="769" width="51" style="10" customWidth="1"/>
    <col min="770" max="775" width="18.7109375" style="10" customWidth="1"/>
    <col min="776" max="1024" width="11.42578125" style="10"/>
    <col min="1025" max="1025" width="51" style="10" customWidth="1"/>
    <col min="1026" max="1031" width="18.7109375" style="10" customWidth="1"/>
    <col min="1032" max="1280" width="11.42578125" style="10"/>
    <col min="1281" max="1281" width="51" style="10" customWidth="1"/>
    <col min="1282" max="1287" width="18.7109375" style="10" customWidth="1"/>
    <col min="1288" max="1536" width="11.42578125" style="10"/>
    <col min="1537" max="1537" width="51" style="10" customWidth="1"/>
    <col min="1538" max="1543" width="18.7109375" style="10" customWidth="1"/>
    <col min="1544" max="1792" width="11.42578125" style="10"/>
    <col min="1793" max="1793" width="51" style="10" customWidth="1"/>
    <col min="1794" max="1799" width="18.7109375" style="10" customWidth="1"/>
    <col min="1800" max="2048" width="11.42578125" style="10"/>
    <col min="2049" max="2049" width="51" style="10" customWidth="1"/>
    <col min="2050" max="2055" width="18.7109375" style="10" customWidth="1"/>
    <col min="2056" max="2304" width="11.42578125" style="10"/>
    <col min="2305" max="2305" width="51" style="10" customWidth="1"/>
    <col min="2306" max="2311" width="18.7109375" style="10" customWidth="1"/>
    <col min="2312" max="2560" width="11.42578125" style="10"/>
    <col min="2561" max="2561" width="51" style="10" customWidth="1"/>
    <col min="2562" max="2567" width="18.7109375" style="10" customWidth="1"/>
    <col min="2568" max="2816" width="11.42578125" style="10"/>
    <col min="2817" max="2817" width="51" style="10" customWidth="1"/>
    <col min="2818" max="2823" width="18.7109375" style="10" customWidth="1"/>
    <col min="2824" max="3072" width="11.42578125" style="10"/>
    <col min="3073" max="3073" width="51" style="10" customWidth="1"/>
    <col min="3074" max="3079" width="18.7109375" style="10" customWidth="1"/>
    <col min="3080" max="3328" width="11.42578125" style="10"/>
    <col min="3329" max="3329" width="51" style="10" customWidth="1"/>
    <col min="3330" max="3335" width="18.7109375" style="10" customWidth="1"/>
    <col min="3336" max="3584" width="11.42578125" style="10"/>
    <col min="3585" max="3585" width="51" style="10" customWidth="1"/>
    <col min="3586" max="3591" width="18.7109375" style="10" customWidth="1"/>
    <col min="3592" max="3840" width="11.42578125" style="10"/>
    <col min="3841" max="3841" width="51" style="10" customWidth="1"/>
    <col min="3842" max="3847" width="18.7109375" style="10" customWidth="1"/>
    <col min="3848" max="4096" width="11.42578125" style="10"/>
    <col min="4097" max="4097" width="51" style="10" customWidth="1"/>
    <col min="4098" max="4103" width="18.7109375" style="10" customWidth="1"/>
    <col min="4104" max="4352" width="11.42578125" style="10"/>
    <col min="4353" max="4353" width="51" style="10" customWidth="1"/>
    <col min="4354" max="4359" width="18.7109375" style="10" customWidth="1"/>
    <col min="4360" max="4608" width="11.42578125" style="10"/>
    <col min="4609" max="4609" width="51" style="10" customWidth="1"/>
    <col min="4610" max="4615" width="18.7109375" style="10" customWidth="1"/>
    <col min="4616" max="4864" width="11.42578125" style="10"/>
    <col min="4865" max="4865" width="51" style="10" customWidth="1"/>
    <col min="4866" max="4871" width="18.7109375" style="10" customWidth="1"/>
    <col min="4872" max="5120" width="11.42578125" style="10"/>
    <col min="5121" max="5121" width="51" style="10" customWidth="1"/>
    <col min="5122" max="5127" width="18.7109375" style="10" customWidth="1"/>
    <col min="5128" max="5376" width="11.42578125" style="10"/>
    <col min="5377" max="5377" width="51" style="10" customWidth="1"/>
    <col min="5378" max="5383" width="18.7109375" style="10" customWidth="1"/>
    <col min="5384" max="5632" width="11.42578125" style="10"/>
    <col min="5633" max="5633" width="51" style="10" customWidth="1"/>
    <col min="5634" max="5639" width="18.7109375" style="10" customWidth="1"/>
    <col min="5640" max="5888" width="11.42578125" style="10"/>
    <col min="5889" max="5889" width="51" style="10" customWidth="1"/>
    <col min="5890" max="5895" width="18.7109375" style="10" customWidth="1"/>
    <col min="5896" max="6144" width="11.42578125" style="10"/>
    <col min="6145" max="6145" width="51" style="10" customWidth="1"/>
    <col min="6146" max="6151" width="18.7109375" style="10" customWidth="1"/>
    <col min="6152" max="6400" width="11.42578125" style="10"/>
    <col min="6401" max="6401" width="51" style="10" customWidth="1"/>
    <col min="6402" max="6407" width="18.7109375" style="10" customWidth="1"/>
    <col min="6408" max="6656" width="11.42578125" style="10"/>
    <col min="6657" max="6657" width="51" style="10" customWidth="1"/>
    <col min="6658" max="6663" width="18.7109375" style="10" customWidth="1"/>
    <col min="6664" max="6912" width="11.42578125" style="10"/>
    <col min="6913" max="6913" width="51" style="10" customWidth="1"/>
    <col min="6914" max="6919" width="18.7109375" style="10" customWidth="1"/>
    <col min="6920" max="7168" width="11.42578125" style="10"/>
    <col min="7169" max="7169" width="51" style="10" customWidth="1"/>
    <col min="7170" max="7175" width="18.7109375" style="10" customWidth="1"/>
    <col min="7176" max="7424" width="11.42578125" style="10"/>
    <col min="7425" max="7425" width="51" style="10" customWidth="1"/>
    <col min="7426" max="7431" width="18.7109375" style="10" customWidth="1"/>
    <col min="7432" max="7680" width="11.42578125" style="10"/>
    <col min="7681" max="7681" width="51" style="10" customWidth="1"/>
    <col min="7682" max="7687" width="18.7109375" style="10" customWidth="1"/>
    <col min="7688" max="7936" width="11.42578125" style="10"/>
    <col min="7937" max="7937" width="51" style="10" customWidth="1"/>
    <col min="7938" max="7943" width="18.7109375" style="10" customWidth="1"/>
    <col min="7944" max="8192" width="11.42578125" style="10"/>
    <col min="8193" max="8193" width="51" style="10" customWidth="1"/>
    <col min="8194" max="8199" width="18.7109375" style="10" customWidth="1"/>
    <col min="8200" max="8448" width="11.42578125" style="10"/>
    <col min="8449" max="8449" width="51" style="10" customWidth="1"/>
    <col min="8450" max="8455" width="18.7109375" style="10" customWidth="1"/>
    <col min="8456" max="8704" width="11.42578125" style="10"/>
    <col min="8705" max="8705" width="51" style="10" customWidth="1"/>
    <col min="8706" max="8711" width="18.7109375" style="10" customWidth="1"/>
    <col min="8712" max="8960" width="11.42578125" style="10"/>
    <col min="8961" max="8961" width="51" style="10" customWidth="1"/>
    <col min="8962" max="8967" width="18.7109375" style="10" customWidth="1"/>
    <col min="8968" max="9216" width="11.42578125" style="10"/>
    <col min="9217" max="9217" width="51" style="10" customWidth="1"/>
    <col min="9218" max="9223" width="18.7109375" style="10" customWidth="1"/>
    <col min="9224" max="9472" width="11.42578125" style="10"/>
    <col min="9473" max="9473" width="51" style="10" customWidth="1"/>
    <col min="9474" max="9479" width="18.7109375" style="10" customWidth="1"/>
    <col min="9480" max="9728" width="11.42578125" style="10"/>
    <col min="9729" max="9729" width="51" style="10" customWidth="1"/>
    <col min="9730" max="9735" width="18.7109375" style="10" customWidth="1"/>
    <col min="9736" max="9984" width="11.42578125" style="10"/>
    <col min="9985" max="9985" width="51" style="10" customWidth="1"/>
    <col min="9986" max="9991" width="18.7109375" style="10" customWidth="1"/>
    <col min="9992" max="10240" width="11.42578125" style="10"/>
    <col min="10241" max="10241" width="51" style="10" customWidth="1"/>
    <col min="10242" max="10247" width="18.7109375" style="10" customWidth="1"/>
    <col min="10248" max="10496" width="11.42578125" style="10"/>
    <col min="10497" max="10497" width="51" style="10" customWidth="1"/>
    <col min="10498" max="10503" width="18.7109375" style="10" customWidth="1"/>
    <col min="10504" max="10752" width="11.42578125" style="10"/>
    <col min="10753" max="10753" width="51" style="10" customWidth="1"/>
    <col min="10754" max="10759" width="18.7109375" style="10" customWidth="1"/>
    <col min="10760" max="11008" width="11.42578125" style="10"/>
    <col min="11009" max="11009" width="51" style="10" customWidth="1"/>
    <col min="11010" max="11015" width="18.7109375" style="10" customWidth="1"/>
    <col min="11016" max="11264" width="11.42578125" style="10"/>
    <col min="11265" max="11265" width="51" style="10" customWidth="1"/>
    <col min="11266" max="11271" width="18.7109375" style="10" customWidth="1"/>
    <col min="11272" max="11520" width="11.42578125" style="10"/>
    <col min="11521" max="11521" width="51" style="10" customWidth="1"/>
    <col min="11522" max="11527" width="18.7109375" style="10" customWidth="1"/>
    <col min="11528" max="11776" width="11.42578125" style="10"/>
    <col min="11777" max="11777" width="51" style="10" customWidth="1"/>
    <col min="11778" max="11783" width="18.7109375" style="10" customWidth="1"/>
    <col min="11784" max="12032" width="11.42578125" style="10"/>
    <col min="12033" max="12033" width="51" style="10" customWidth="1"/>
    <col min="12034" max="12039" width="18.7109375" style="10" customWidth="1"/>
    <col min="12040" max="12288" width="11.42578125" style="10"/>
    <col min="12289" max="12289" width="51" style="10" customWidth="1"/>
    <col min="12290" max="12295" width="18.7109375" style="10" customWidth="1"/>
    <col min="12296" max="12544" width="11.42578125" style="10"/>
    <col min="12545" max="12545" width="51" style="10" customWidth="1"/>
    <col min="12546" max="12551" width="18.7109375" style="10" customWidth="1"/>
    <col min="12552" max="12800" width="11.42578125" style="10"/>
    <col min="12801" max="12801" width="51" style="10" customWidth="1"/>
    <col min="12802" max="12807" width="18.7109375" style="10" customWidth="1"/>
    <col min="12808" max="13056" width="11.42578125" style="10"/>
    <col min="13057" max="13057" width="51" style="10" customWidth="1"/>
    <col min="13058" max="13063" width="18.7109375" style="10" customWidth="1"/>
    <col min="13064" max="13312" width="11.42578125" style="10"/>
    <col min="13313" max="13313" width="51" style="10" customWidth="1"/>
    <col min="13314" max="13319" width="18.7109375" style="10" customWidth="1"/>
    <col min="13320" max="13568" width="11.42578125" style="10"/>
    <col min="13569" max="13569" width="51" style="10" customWidth="1"/>
    <col min="13570" max="13575" width="18.7109375" style="10" customWidth="1"/>
    <col min="13576" max="13824" width="11.42578125" style="10"/>
    <col min="13825" max="13825" width="51" style="10" customWidth="1"/>
    <col min="13826" max="13831" width="18.7109375" style="10" customWidth="1"/>
    <col min="13832" max="14080" width="11.42578125" style="10"/>
    <col min="14081" max="14081" width="51" style="10" customWidth="1"/>
    <col min="14082" max="14087" width="18.7109375" style="10" customWidth="1"/>
    <col min="14088" max="14336" width="11.42578125" style="10"/>
    <col min="14337" max="14337" width="51" style="10" customWidth="1"/>
    <col min="14338" max="14343" width="18.7109375" style="10" customWidth="1"/>
    <col min="14344" max="14592" width="11.42578125" style="10"/>
    <col min="14593" max="14593" width="51" style="10" customWidth="1"/>
    <col min="14594" max="14599" width="18.7109375" style="10" customWidth="1"/>
    <col min="14600" max="14848" width="11.42578125" style="10"/>
    <col min="14849" max="14849" width="51" style="10" customWidth="1"/>
    <col min="14850" max="14855" width="18.7109375" style="10" customWidth="1"/>
    <col min="14856" max="15104" width="11.42578125" style="10"/>
    <col min="15105" max="15105" width="51" style="10" customWidth="1"/>
    <col min="15106" max="15111" width="18.7109375" style="10" customWidth="1"/>
    <col min="15112" max="15360" width="11.42578125" style="10"/>
    <col min="15361" max="15361" width="51" style="10" customWidth="1"/>
    <col min="15362" max="15367" width="18.7109375" style="10" customWidth="1"/>
    <col min="15368" max="15616" width="11.42578125" style="10"/>
    <col min="15617" max="15617" width="51" style="10" customWidth="1"/>
    <col min="15618" max="15623" width="18.7109375" style="10" customWidth="1"/>
    <col min="15624" max="15872" width="11.42578125" style="10"/>
    <col min="15873" max="15873" width="51" style="10" customWidth="1"/>
    <col min="15874" max="15879" width="18.7109375" style="10" customWidth="1"/>
    <col min="15880" max="16128" width="11.42578125" style="10"/>
    <col min="16129" max="16129" width="51" style="10" customWidth="1"/>
    <col min="16130" max="16135" width="18.7109375" style="10" customWidth="1"/>
    <col min="16136" max="16384" width="11.42578125" style="10"/>
  </cols>
  <sheetData>
    <row r="1" spans="1:8" s="2" customFormat="1" x14ac:dyDescent="0.25">
      <c r="A1" s="1" t="s">
        <v>15</v>
      </c>
      <c r="B1" s="1"/>
      <c r="C1" s="1"/>
      <c r="D1" s="1"/>
      <c r="E1" s="1"/>
      <c r="F1" s="1"/>
      <c r="G1" s="1"/>
    </row>
    <row r="2" spans="1:8" s="2" customFormat="1" x14ac:dyDescent="0.25">
      <c r="A2" s="1" t="s">
        <v>0</v>
      </c>
      <c r="B2" s="1"/>
      <c r="C2" s="1"/>
      <c r="D2" s="1"/>
      <c r="E2" s="1"/>
      <c r="F2" s="1"/>
      <c r="G2" s="1"/>
    </row>
    <row r="3" spans="1:8" s="2" customFormat="1" x14ac:dyDescent="0.25">
      <c r="A3" s="1" t="s">
        <v>1</v>
      </c>
      <c r="B3" s="1"/>
      <c r="C3" s="1"/>
      <c r="D3" s="1"/>
      <c r="E3" s="1"/>
      <c r="F3" s="1"/>
      <c r="G3" s="1"/>
    </row>
    <row r="4" spans="1:8" s="2" customFormat="1" x14ac:dyDescent="0.25">
      <c r="A4" s="1" t="s">
        <v>2</v>
      </c>
      <c r="B4" s="1"/>
      <c r="C4" s="1"/>
      <c r="D4" s="1"/>
      <c r="E4" s="1"/>
      <c r="F4" s="1"/>
      <c r="G4" s="1"/>
    </row>
    <row r="5" spans="1:8" s="4" customFormat="1" ht="15.75" thickBot="1" x14ac:dyDescent="0.3">
      <c r="A5" s="3" t="s">
        <v>3</v>
      </c>
      <c r="B5" s="3"/>
      <c r="C5" s="3"/>
      <c r="D5" s="3"/>
      <c r="E5" s="3"/>
      <c r="F5" s="3"/>
      <c r="G5" s="3"/>
      <c r="H5" s="2"/>
    </row>
    <row r="6" spans="1:8" ht="14.25" customHeight="1" thickBot="1" x14ac:dyDescent="0.3">
      <c r="A6" s="5" t="s">
        <v>4</v>
      </c>
      <c r="B6" s="6" t="s">
        <v>5</v>
      </c>
      <c r="C6" s="7"/>
      <c r="D6" s="7"/>
      <c r="E6" s="7"/>
      <c r="F6" s="8"/>
      <c r="G6" s="9" t="s">
        <v>6</v>
      </c>
    </row>
    <row r="7" spans="1:8" ht="31.5" customHeight="1" thickBot="1" x14ac:dyDescent="0.3">
      <c r="A7" s="11"/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3"/>
    </row>
    <row r="8" spans="1:8" ht="17.25" customHeight="1" x14ac:dyDescent="0.25">
      <c r="A8" s="14" t="s">
        <v>12</v>
      </c>
      <c r="B8" s="15">
        <f>SUM(B9:B14)</f>
        <v>62998303</v>
      </c>
      <c r="C8" s="15">
        <f>SUM(C9:C14)</f>
        <v>26908631.739999998</v>
      </c>
      <c r="D8" s="15">
        <f>SUM(D9:D14)</f>
        <v>89906934.739999995</v>
      </c>
      <c r="E8" s="15">
        <f>SUM(E9:E14)</f>
        <v>89126768.319999993</v>
      </c>
      <c r="F8" s="15">
        <f>SUM(F9:F14)</f>
        <v>85339390.00999999</v>
      </c>
      <c r="G8" s="15">
        <f>SUM(G9:G14)</f>
        <v>780166.41999999934</v>
      </c>
    </row>
    <row r="9" spans="1:8" ht="17.25" customHeight="1" x14ac:dyDescent="0.25">
      <c r="A9" s="16" t="s">
        <v>16</v>
      </c>
      <c r="B9" s="17">
        <v>78367</v>
      </c>
      <c r="C9" s="17">
        <v>0</v>
      </c>
      <c r="D9" s="18">
        <f t="shared" ref="D9:D14" si="0">IF(OR(A9="",B9="",C9=""),"",IF(B9+C9&lt;0,"ERROR",B9+C9))</f>
        <v>78367</v>
      </c>
      <c r="E9" s="17">
        <v>75887.8</v>
      </c>
      <c r="F9" s="17">
        <v>75887.8</v>
      </c>
      <c r="G9" s="19">
        <f t="shared" ref="G9:G14" si="1">IF(OR(A9="",E9="",F9=""),"",IF(OR(D9&lt;E9,F9&gt;E9),"ERROR",D9-E9))</f>
        <v>2479.1999999999971</v>
      </c>
    </row>
    <row r="10" spans="1:8" ht="17.25" customHeight="1" x14ac:dyDescent="0.25">
      <c r="A10" s="16" t="s">
        <v>17</v>
      </c>
      <c r="B10" s="17">
        <v>186377</v>
      </c>
      <c r="C10" s="17">
        <v>0</v>
      </c>
      <c r="D10" s="18">
        <f t="shared" si="0"/>
        <v>186377</v>
      </c>
      <c r="E10" s="17">
        <v>178808.97</v>
      </c>
      <c r="F10" s="17">
        <v>178808.97</v>
      </c>
      <c r="G10" s="19">
        <f t="shared" si="1"/>
        <v>7568.0299999999988</v>
      </c>
    </row>
    <row r="11" spans="1:8" ht="17.25" customHeight="1" x14ac:dyDescent="0.25">
      <c r="A11" s="16" t="s">
        <v>18</v>
      </c>
      <c r="B11" s="17">
        <v>90160</v>
      </c>
      <c r="C11" s="17">
        <v>6108.36</v>
      </c>
      <c r="D11" s="18">
        <f t="shared" si="0"/>
        <v>96268.36</v>
      </c>
      <c r="E11" s="17">
        <v>93543.360000000001</v>
      </c>
      <c r="F11" s="17">
        <v>93543.360000000001</v>
      </c>
      <c r="G11" s="19">
        <f t="shared" si="1"/>
        <v>2725</v>
      </c>
    </row>
    <row r="12" spans="1:8" ht="17.25" customHeight="1" x14ac:dyDescent="0.25">
      <c r="A12" s="16" t="s">
        <v>19</v>
      </c>
      <c r="B12" s="17">
        <v>62325427</v>
      </c>
      <c r="C12" s="17">
        <v>26905100.379999999</v>
      </c>
      <c r="D12" s="18">
        <f t="shared" si="0"/>
        <v>89230527.379999995</v>
      </c>
      <c r="E12" s="17">
        <v>88467685.769999996</v>
      </c>
      <c r="F12" s="17">
        <v>84680307.459999993</v>
      </c>
      <c r="G12" s="19">
        <f t="shared" si="1"/>
        <v>762841.6099999994</v>
      </c>
    </row>
    <row r="13" spans="1:8" ht="17.25" customHeight="1" x14ac:dyDescent="0.25">
      <c r="A13" s="16" t="s">
        <v>20</v>
      </c>
      <c r="B13" s="17">
        <v>80452</v>
      </c>
      <c r="C13" s="17">
        <v>0</v>
      </c>
      <c r="D13" s="18">
        <f t="shared" si="0"/>
        <v>80452</v>
      </c>
      <c r="E13" s="17">
        <v>79565.38</v>
      </c>
      <c r="F13" s="17">
        <v>79565.38</v>
      </c>
      <c r="G13" s="19">
        <f t="shared" si="1"/>
        <v>886.61999999999534</v>
      </c>
    </row>
    <row r="14" spans="1:8" ht="17.25" customHeight="1" x14ac:dyDescent="0.25">
      <c r="A14" s="16" t="s">
        <v>21</v>
      </c>
      <c r="B14" s="17">
        <v>237520</v>
      </c>
      <c r="C14" s="17">
        <v>-2577</v>
      </c>
      <c r="D14" s="18">
        <f t="shared" si="0"/>
        <v>234943</v>
      </c>
      <c r="E14" s="17">
        <v>231277.04</v>
      </c>
      <c r="F14" s="17">
        <v>231277.04</v>
      </c>
      <c r="G14" s="19">
        <f t="shared" si="1"/>
        <v>3665.9599999999919</v>
      </c>
    </row>
    <row r="15" spans="1:8" ht="10.5" customHeight="1" x14ac:dyDescent="0.25">
      <c r="A15" s="20"/>
      <c r="B15" s="19"/>
      <c r="C15" s="19"/>
      <c r="D15" s="18"/>
      <c r="E15" s="19"/>
      <c r="F15" s="19"/>
      <c r="G15" s="19"/>
    </row>
    <row r="16" spans="1:8" ht="17.25" customHeight="1" x14ac:dyDescent="0.25">
      <c r="A16" s="21" t="s">
        <v>13</v>
      </c>
      <c r="B16" s="22">
        <f>SUM(B17:B17)</f>
        <v>38298555</v>
      </c>
      <c r="C16" s="22">
        <f>SUM(C17:C17)</f>
        <v>3017319.93</v>
      </c>
      <c r="D16" s="22">
        <f>SUM(D17:D17)</f>
        <v>41315874.93</v>
      </c>
      <c r="E16" s="22">
        <f>SUM(E17:E17)</f>
        <v>41048315.039999999</v>
      </c>
      <c r="F16" s="22">
        <f>SUM(F17:F17)</f>
        <v>38646022.060000002</v>
      </c>
      <c r="G16" s="22">
        <f>SUM(G17:G17)</f>
        <v>267559.8900000006</v>
      </c>
    </row>
    <row r="17" spans="1:7" ht="17.25" customHeight="1" x14ac:dyDescent="0.25">
      <c r="A17" s="16" t="s">
        <v>19</v>
      </c>
      <c r="B17" s="17">
        <v>38298555</v>
      </c>
      <c r="C17" s="17">
        <v>3017319.93</v>
      </c>
      <c r="D17" s="18">
        <f t="shared" ref="D17" si="2">IF(OR(A17="",B17="",C17=""),"",IF(B17+C17&lt;0,"ERROR",B17+C17))</f>
        <v>41315874.93</v>
      </c>
      <c r="E17" s="17">
        <v>41048315.039999999</v>
      </c>
      <c r="F17" s="17">
        <v>38646022.060000002</v>
      </c>
      <c r="G17" s="19">
        <f t="shared" ref="G17" si="3">IF(OR(A17="",E17="",F17=""),"",IF(OR(D17&lt;E17,F17&gt;E17),"ERROR",D17-E17))</f>
        <v>267559.8900000006</v>
      </c>
    </row>
    <row r="18" spans="1:7" ht="9" customHeight="1" x14ac:dyDescent="0.25">
      <c r="A18" s="20"/>
      <c r="B18" s="19"/>
      <c r="C18" s="19"/>
      <c r="D18" s="19"/>
      <c r="E18" s="19"/>
      <c r="F18" s="19"/>
      <c r="G18" s="19"/>
    </row>
    <row r="19" spans="1:7" ht="17.25" customHeight="1" x14ac:dyDescent="0.25">
      <c r="A19" s="21" t="s">
        <v>14</v>
      </c>
      <c r="B19" s="22">
        <f>SUM(B8,B16)</f>
        <v>101296858</v>
      </c>
      <c r="C19" s="22">
        <f>SUM(C8,C16)</f>
        <v>29925951.669999998</v>
      </c>
      <c r="D19" s="22">
        <f>SUM(D8,D16)</f>
        <v>131222809.66999999</v>
      </c>
      <c r="E19" s="22">
        <f>SUM(E8,E16)</f>
        <v>130175083.35999998</v>
      </c>
      <c r="F19" s="22">
        <f>SUM(F8,F16)</f>
        <v>123985412.06999999</v>
      </c>
      <c r="G19" s="22">
        <f>SUM(G8,G16)</f>
        <v>1047726.3099999999</v>
      </c>
    </row>
    <row r="20" spans="1:7" ht="6.75" customHeight="1" thickBot="1" x14ac:dyDescent="0.3">
      <c r="A20" s="23"/>
      <c r="B20" s="24"/>
      <c r="C20" s="24"/>
      <c r="D20" s="24"/>
      <c r="E20" s="24"/>
      <c r="F20" s="24"/>
      <c r="G20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2020-10-13T17:53:21Z</dcterms:created>
  <dcterms:modified xsi:type="dcterms:W3CDTF">2020-10-13T18:02:03Z</dcterms:modified>
</cp:coreProperties>
</file>