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6 2T 2018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46" i="1" s="1"/>
  <c r="E58" i="1" s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24" i="1"/>
  <c r="B30" i="1"/>
  <c r="B37" i="1"/>
  <c r="B40" i="1"/>
  <c r="B59" i="1"/>
  <c r="E78" i="1" l="1"/>
  <c r="E80" i="1" s="1"/>
  <c r="B46" i="1"/>
  <c r="B61" i="1" s="1"/>
  <c r="F78" i="1"/>
  <c r="F80" i="1" s="1"/>
  <c r="F82" i="1" s="1"/>
  <c r="C46" i="1"/>
  <c r="C61" i="1" s="1"/>
  <c r="E82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<sst xmlns="http://schemas.openxmlformats.org/spreadsheetml/2006/main" count="125" uniqueCount="123">
  <si>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</si>
  <si>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</si>
  <si>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</si>
  <si>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</si>
  <si>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</si>
  <si>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</si>
  <si>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</si>
  <si>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</si>
  <si>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</si>
  <si>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</si>
  <si>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</si>
  <si>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</si>
  <si>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</si>
  <si>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</si>
  <si>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</si>
  <si>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</si>
  <si>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</si>
  <si>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</si>
  <si>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</si>
  <si>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</si>
  <si>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</si>
  <si>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</si>
  <si>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</si>
  <si>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</si>
  <si>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</si>
  <si>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</si>
  <si>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</si>
  <si>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</si>
  <si>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</si>
  <si>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</si>
  <si>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</si>
  <si>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</si>
  <si>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</si>
  <si>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</si>
  <si>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</si>
  <si>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</si>
  <si>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</si>
  <si>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</si>
  <si>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</si>
  <si>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</si>
  <si>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</si>
  <si>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</si>
  <si>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</si>
  <si>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</si>
  <si>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</si>
  <si>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</si>
  <si>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</si>
  <si>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</si>
  <si>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</si>
  <si>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</si>
  <si>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</si>
  <si>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</si>
  <si>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</si>
  <si>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</si>
  <si>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</si>
  <si>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</si>
  <si>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</si>
  <si>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</si>
  <si>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</si>
  <si>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</si>
  <si>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</si>
  <si>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</si>
  <si>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</si>
  <si>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</si>
  <si>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</si>
  <si>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</si>
  <si>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</si>
  <si>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</si>
  <si>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</si>
  <si>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</si>
  <si>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</si>
  <si>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</si>
  <si>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</si>
  <si>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</si>
  <si>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</si>
  <si>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</si>
  <si>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</si>
  <si>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</si>
  <si>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</si>
  <si>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</si>
  <si>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</si>
  <si>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</si>
  <si>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</si>
  <si>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</si>
  <si>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</si>
  <si>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</si>
  <si>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</si>
  <si>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</si>
  <si>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</si>
  <si>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</si>
  <si>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</si>
  <si>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</si>
  <si>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</si>
  <si>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</si>
  <si>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</si>
  <si>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</si>
  <si>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</si>
  <si>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</si>
  <si>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</si>
  <si>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</si>
  <si>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</si>
  <si>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</si>
  <si>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</si>
  <si>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</si>
  <si>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</si>
  <si>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</si>
  <si>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</si>
  <si>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</si>
  <si>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</si>
  <si>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</si>
  <si>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</si>
  <si>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</si>
  <si>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</si>
  <si>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</si>
  <si>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</si>
  <si>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</si>
  <si>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</si>
  <si>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</si>
  <si>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</si>
  <si>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</si>
  <si>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</si>
  <si>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2017</t>
  </si>
  <si>
    <t>Del 1 de enero al 30 de Junio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</si>
</sst>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2018</v>
      </c>
      <c r="C5" s="4" t="s">
        <v>121</v>
      </c>
      <c r="D5" s="4" t="s">
        <v>2</v>
      </c>
      <c r="E5" s="4">
        <v>2018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11995260.32</v>
      </c>
      <c r="C8" s="11">
        <f>SUM(C9:C15)</f>
        <v>10165532.99</v>
      </c>
      <c r="D8" s="10" t="s">
        <v>8</v>
      </c>
      <c r="E8" s="11">
        <f>SUM(E9:E17)</f>
        <v>4352278.24</v>
      </c>
      <c r="F8" s="11">
        <f>SUM(F9:F17)</f>
        <v>6183448.6300000008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2954010.75</v>
      </c>
      <c r="F9" s="13">
        <v>2955168.2</v>
      </c>
    </row>
    <row r="10" spans="1:7" x14ac:dyDescent="0.2">
      <c r="A10" s="12" t="s">
        <v>11</v>
      </c>
      <c r="B10" s="13">
        <v>11995260.32</v>
      </c>
      <c r="C10" s="13">
        <v>10165532.99</v>
      </c>
      <c r="D10" s="14" t="s">
        <v>12</v>
      </c>
      <c r="E10" s="13">
        <v>60472.4</v>
      </c>
      <c r="F10" s="13">
        <v>974066.05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729371.51</v>
      </c>
      <c r="F15" s="13">
        <v>1588170.31</v>
      </c>
    </row>
    <row r="16" spans="1:7" ht="26.25" customHeight="1" x14ac:dyDescent="0.2">
      <c r="A16" s="8" t="s">
        <v>23</v>
      </c>
      <c r="B16" s="11">
        <f>SUM(B17:B23)</f>
        <v>17985614.699999999</v>
      </c>
      <c r="C16" s="11">
        <f>SUM(C17:C23)</f>
        <v>17910557.849999998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608423.57999999996</v>
      </c>
      <c r="F17" s="13">
        <v>666044.06999999995</v>
      </c>
    </row>
    <row r="18" spans="1:6" x14ac:dyDescent="0.2">
      <c r="A18" s="17" t="s">
        <v>27</v>
      </c>
      <c r="B18" s="13">
        <v>17878504.359999999</v>
      </c>
      <c r="C18" s="13">
        <v>17878504.359999999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107110.34</v>
      </c>
      <c r="C19" s="13">
        <v>32053.49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29980875.02</v>
      </c>
      <c r="C46" s="20">
        <f>SUM(C8,C16,C24,C30,C36,C37,C40)</f>
        <v>28076090.839999996</v>
      </c>
      <c r="D46" s="10" t="s">
        <v>82</v>
      </c>
      <c r="E46" s="11">
        <f>SUM(E8,E18,E22,E25,E26,E30,E37,E41)</f>
        <v>4352278.24</v>
      </c>
      <c r="F46" s="11">
        <f>SUM(F8,F18,F22,F25,F26,F30,F37,F41)</f>
        <v>6183448.6300000008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574584.78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30507733.170000002</v>
      </c>
      <c r="C52" s="23">
        <v>30507733.170000002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-21882373.239999998</v>
      </c>
      <c r="C54" s="23">
        <v>-21882373.239999998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4352278.24</v>
      </c>
      <c r="F58" s="11">
        <f>SUM(F46,F56)</f>
        <v>6183448.6300000008</v>
      </c>
    </row>
    <row r="59" spans="1:6" x14ac:dyDescent="0.2">
      <c r="A59" s="8" t="s">
        <v>102</v>
      </c>
      <c r="B59" s="11">
        <f>SUM(B49,B50,B51,B52,B53,B54,B55,B56,B57)</f>
        <v>10092096.490000006</v>
      </c>
      <c r="C59" s="11">
        <f>SUM(C49,C50,C51,C52,C53,C54,C55,C56,C57)</f>
        <v>10092096.490000006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40072971.510000005</v>
      </c>
      <c r="C61" s="20">
        <f>SUM(C46,C59)</f>
        <v>38168187.329999998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6162491.5499999998</v>
      </c>
      <c r="F62" s="11">
        <f>SUM(F63:F65)</f>
        <v>6162491.5499999998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6162491.5499999998</v>
      </c>
      <c r="F64" s="13">
        <v>6162491.5499999998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29558201.720000003</v>
      </c>
      <c r="F67" s="11">
        <f>SUM(F68:F72)</f>
        <v>25822247.150000002</v>
      </c>
    </row>
    <row r="68" spans="1:6" x14ac:dyDescent="0.2">
      <c r="A68" s="17"/>
      <c r="B68" s="27"/>
      <c r="C68" s="27"/>
      <c r="D68" s="24" t="s">
        <v>110</v>
      </c>
      <c r="E68" s="13">
        <v>6060940.8099999996</v>
      </c>
      <c r="F68" s="13">
        <v>5628787.2800000003</v>
      </c>
    </row>
    <row r="69" spans="1:6" x14ac:dyDescent="0.2">
      <c r="A69" s="17"/>
      <c r="B69" s="27"/>
      <c r="C69" s="27"/>
      <c r="D69" s="24" t="s">
        <v>111</v>
      </c>
      <c r="E69" s="13">
        <v>23477240.060000002</v>
      </c>
      <c r="F69" s="13">
        <v>20173439.02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35720693.270000003</v>
      </c>
      <c r="F78" s="11">
        <f>SUM(F62,F67,F74)</f>
        <v>31984738.700000003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40072971.510000005</v>
      </c>
      <c r="F80" s="11">
        <f>SUM(F58,F78)</f>
        <v>38168187.330000006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2020-10-15T20:06:38Z</dcterms:modified>
</cp:coreProperties>
</file>